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Height="14940" activeTab="1"/>
  </bookViews>
  <sheets>
    <sheet name="项目一报价单" sheetId="2" r:id="rId1"/>
    <sheet name="项目二报价单" sheetId="9" r:id="rId2"/>
  </sheets>
  <externalReferences>
    <externalReference r:id="rId3"/>
    <externalReference r:id="rId4"/>
  </externalReferences>
  <definedNames>
    <definedName name="________________________qgt1">[1]备件目录!#REF!</definedName>
    <definedName name="_______________________qgt1">[1]备件目录!#REF!</definedName>
    <definedName name="______________________qgt1">[1]备件目录!#REF!</definedName>
    <definedName name="_____________________qgt1">[1]备件目录!#REF!</definedName>
    <definedName name="____________________qgt1">[1]备件目录!#REF!</definedName>
    <definedName name="_____________qgt1">[1]备件目录!#REF!</definedName>
    <definedName name="_xlnm.Print_Titles" localSheetId="0">项目一报价单!$1:$4</definedName>
    <definedName name="存货档案">#REF!</definedName>
    <definedName name="_qgt1">[2]备件目录!#REF!</definedName>
    <definedName name="_xlnm.Print_Titles" localSheetId="1">项目二报价单!$1:$4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5" name="ID_630678A7D22E46B7B8132B7645F9276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143865" y="1703070"/>
          <a:ext cx="2463800" cy="245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96D27CA4A96048749DA86A6A6D8707A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207365" y="1889125"/>
          <a:ext cx="2584450" cy="2565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35B5DE0507E541F18DE4384AADFE827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230860" y="2545080"/>
          <a:ext cx="4806950" cy="3924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35D8069120F7445696D01632F7753DB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597400" y="6896735"/>
          <a:ext cx="2489200" cy="24384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<sst xmlns="http://schemas.openxmlformats.org/spreadsheetml/2006/main" count="270" uniqueCount="175">
  <si>
    <r>
      <rPr>
        <b/>
        <sz val="16"/>
        <color rgb="FF000000"/>
        <rFont val="仿宋_GB2312"/>
        <charset val="134"/>
      </rPr>
      <t>中国铝业几内亚有限公司报价单</t>
    </r>
  </si>
  <si>
    <t>Formulaire de devis de CHALCO GUINEA COMPANY S.A</t>
  </si>
  <si>
    <r>
      <rPr>
        <b/>
        <sz val="12"/>
        <color rgb="FF000000"/>
        <rFont val="仿宋_GB2312"/>
        <charset val="134"/>
      </rPr>
      <t>序号</t>
    </r>
  </si>
  <si>
    <r>
      <rPr>
        <b/>
        <sz val="12"/>
        <color rgb="FF000000"/>
        <rFont val="仿宋_GB2312"/>
        <charset val="134"/>
      </rPr>
      <t>计划编号</t>
    </r>
  </si>
  <si>
    <r>
      <rPr>
        <b/>
        <sz val="12"/>
        <color rgb="FF000000"/>
        <rFont val="仿宋_GB2312"/>
        <charset val="134"/>
      </rPr>
      <t>存货编码</t>
    </r>
  </si>
  <si>
    <t>物料名称</t>
  </si>
  <si>
    <r>
      <rPr>
        <b/>
        <sz val="12"/>
        <color rgb="FF000000"/>
        <rFont val="仿宋_GB2312"/>
        <charset val="134"/>
      </rPr>
      <t>物料名称（英文或法文）</t>
    </r>
  </si>
  <si>
    <r>
      <rPr>
        <b/>
        <sz val="12"/>
        <color rgb="FF000000"/>
        <rFont val="仿宋_GB2312"/>
        <charset val="134"/>
      </rPr>
      <t>规格型号</t>
    </r>
  </si>
  <si>
    <t>单位</t>
  </si>
  <si>
    <r>
      <rPr>
        <b/>
        <sz val="12"/>
        <color rgb="FF000000"/>
        <rFont val="仿宋_GB2312"/>
        <charset val="134"/>
      </rPr>
      <t>数量</t>
    </r>
  </si>
  <si>
    <r>
      <rPr>
        <b/>
        <sz val="12"/>
        <color rgb="FF000000"/>
        <rFont val="仿宋_GB2312"/>
        <charset val="134"/>
      </rPr>
      <t>不含税单价</t>
    </r>
  </si>
  <si>
    <r>
      <rPr>
        <b/>
        <sz val="12"/>
        <color rgb="FF000000"/>
        <rFont val="仿宋_GB2312"/>
        <charset val="134"/>
      </rPr>
      <t>总价</t>
    </r>
  </si>
  <si>
    <r>
      <rPr>
        <b/>
        <sz val="12"/>
        <color rgb="FF000000"/>
        <rFont val="仿宋_GB2312"/>
        <charset val="134"/>
      </rPr>
      <t>税金</t>
    </r>
  </si>
  <si>
    <t>到货时间</t>
  </si>
  <si>
    <r>
      <rPr>
        <b/>
        <sz val="12"/>
        <color rgb="FF000000"/>
        <rFont val="仿宋_GB2312"/>
        <charset val="134"/>
      </rPr>
      <t>备注品牌</t>
    </r>
  </si>
  <si>
    <t>NO</t>
  </si>
  <si>
    <t>Numéro de plan</t>
  </si>
  <si>
    <t>Code d'inventaire</t>
  </si>
  <si>
    <t>Nom du matériel</t>
  </si>
  <si>
    <t>Designation(anglais ou français)</t>
  </si>
  <si>
    <t>Spécification</t>
  </si>
  <si>
    <t>anglais ou français</t>
  </si>
  <si>
    <t>Unité</t>
  </si>
  <si>
    <t>Quantité</t>
  </si>
  <si>
    <t>Prix unitaire hors taxes (GNF)</t>
  </si>
  <si>
    <r>
      <rPr>
        <b/>
        <sz val="12"/>
        <color rgb="FF000000"/>
        <rFont val="Times New Roman"/>
        <charset val="134"/>
      </rPr>
      <t>Prix total</t>
    </r>
    <r>
      <rPr>
        <b/>
        <sz val="12"/>
        <color rgb="FF000000"/>
        <rFont val="仿宋_GB2312"/>
        <charset val="134"/>
      </rPr>
      <t>（</t>
    </r>
    <r>
      <rPr>
        <b/>
        <sz val="12"/>
        <color rgb="FF000000"/>
        <rFont val="Times New Roman"/>
        <charset val="134"/>
      </rPr>
      <t>GNF</t>
    </r>
    <r>
      <rPr>
        <b/>
        <sz val="12"/>
        <color rgb="FF000000"/>
        <rFont val="仿宋_GB2312"/>
        <charset val="134"/>
      </rPr>
      <t>）</t>
    </r>
  </si>
  <si>
    <t>Montant de la taxe</t>
  </si>
  <si>
    <t>Date de livraison</t>
  </si>
  <si>
    <t>note de remarque</t>
  </si>
  <si>
    <t>FCK260817183</t>
  </si>
  <si>
    <t>铁锹 方头</t>
  </si>
  <si>
    <t>Pelle à tête carrée</t>
  </si>
  <si>
    <t>方头</t>
  </si>
  <si>
    <t>Tête carrée</t>
  </si>
  <si>
    <r>
      <rPr>
        <sz val="11"/>
        <rFont val="宋体-简"/>
        <charset val="134"/>
      </rPr>
      <t>个</t>
    </r>
    <r>
      <rPr>
        <sz val="11"/>
        <rFont val="Times New Roman Regular"/>
        <charset val="134"/>
      </rPr>
      <t>/pièce</t>
    </r>
  </si>
  <si>
    <t>铁锹把</t>
  </si>
  <si>
    <t>Manche de pelle</t>
  </si>
  <si>
    <t>LM012 1.2m</t>
  </si>
  <si>
    <t>LM012 1,2 m</t>
  </si>
  <si>
    <r>
      <rPr>
        <sz val="11"/>
        <rFont val="宋体-简"/>
        <charset val="134"/>
      </rPr>
      <t>根</t>
    </r>
    <r>
      <rPr>
        <sz val="11"/>
        <rFont val="Times New Roman Regular"/>
        <charset val="134"/>
      </rPr>
      <t>/pièce</t>
    </r>
  </si>
  <si>
    <t>塑壳断路器</t>
  </si>
  <si>
    <t>Disjoncteur à boîtier moulé</t>
  </si>
  <si>
    <t>NXM-125S/33002    IN100A</t>
  </si>
  <si>
    <t>NXM-125S/33002 IN100A</t>
  </si>
  <si>
    <r>
      <rPr>
        <sz val="11"/>
        <rFont val="宋体-简"/>
        <charset val="134"/>
      </rPr>
      <t>件</t>
    </r>
    <r>
      <rPr>
        <sz val="11"/>
        <rFont val="Times New Roman Regular"/>
        <charset val="134"/>
      </rPr>
      <t>/pièce</t>
    </r>
  </si>
  <si>
    <t>正泰电器/CHNT ELECTRIC</t>
  </si>
  <si>
    <t>红外测温仪</t>
  </si>
  <si>
    <t>Thermomètre infrarouge</t>
  </si>
  <si>
    <t>F62MAX+</t>
  </si>
  <si>
    <r>
      <rPr>
        <sz val="11"/>
        <rFont val="宋体-简"/>
        <charset val="134"/>
      </rPr>
      <t>把</t>
    </r>
    <r>
      <rPr>
        <sz val="11"/>
        <rFont val="Times New Roman Regular"/>
        <charset val="134"/>
      </rPr>
      <t>/pièce</t>
    </r>
  </si>
  <si>
    <t>福禄克/FLUKE</t>
  </si>
  <si>
    <t>外卡簧钳（弯）</t>
  </si>
  <si>
    <t>Pince à circlips extérieurs coudée</t>
  </si>
  <si>
    <t>12寸</t>
  </si>
  <si>
    <t>12 pouces</t>
  </si>
  <si>
    <t>世达 SATA/得力 Deli</t>
  </si>
  <si>
    <t>加油枪</t>
  </si>
  <si>
    <t>Pistolet de graissage</t>
  </si>
  <si>
    <t>1寸，红色</t>
  </si>
  <si>
    <t>1 pouce, rouge</t>
  </si>
  <si>
    <t>二层钢丝编制软管</t>
  </si>
  <si>
    <t>Flexible hydraulique tressé à deux couches de fils d'acier</t>
  </si>
  <si>
    <t>M2G05 内径7.9mm</t>
  </si>
  <si>
    <t>M2G05, diamètre intérieur 7,9 mm</t>
  </si>
  <si>
    <r>
      <rPr>
        <sz val="11"/>
        <rFont val="宋体-简"/>
        <charset val="134"/>
      </rPr>
      <t>米</t>
    </r>
    <r>
      <rPr>
        <sz val="11"/>
        <rFont val="Times New Roman Regular"/>
        <charset val="134"/>
      </rPr>
      <t>/mètre</t>
    </r>
  </si>
  <si>
    <t>二层免剥胶软管套筒</t>
  </si>
  <si>
    <t>Manchon pour flexible hydraulique à deux couches sans dénudage</t>
  </si>
  <si>
    <t>T20-5 DN8</t>
  </si>
  <si>
    <t>M2G06 内径9.5mm</t>
  </si>
  <si>
    <t>M2G06, diamètre intérieur 9,5 mm</t>
  </si>
  <si>
    <t>T20-06 DN10</t>
  </si>
  <si>
    <t>防雨篷布（带金属扣眼）</t>
  </si>
  <si>
    <t>Bâche imperméable avec œillets métalliques</t>
  </si>
  <si>
    <t>帆布材质  6M×15M</t>
  </si>
  <si>
    <t>Toile en bâche, 6 m × 15 m</t>
  </si>
  <si>
    <r>
      <rPr>
        <sz val="11"/>
        <rFont val="宋体-简"/>
        <charset val="134"/>
      </rPr>
      <t>张</t>
    </r>
    <r>
      <rPr>
        <sz val="11"/>
        <rFont val="Times New Roman Regular"/>
        <charset val="134"/>
      </rPr>
      <t>/pièce</t>
    </r>
  </si>
  <si>
    <t>皮带接口夹板</t>
  </si>
  <si>
    <t>Plaque de jonction pour courroie</t>
  </si>
  <si>
    <t>夹板：30*75mm
螺杆：8*50</t>
  </si>
  <si>
    <t>Plaque : 30 × 75 mm ; tige filetée : 8 × 50 mm</t>
  </si>
  <si>
    <r>
      <rPr>
        <sz val="11"/>
        <rFont val="宋体-简"/>
        <charset val="134"/>
      </rPr>
      <t>套</t>
    </r>
    <r>
      <rPr>
        <sz val="11"/>
        <rFont val="Times New Roman Regular"/>
        <charset val="134"/>
      </rPr>
      <t>/ensemble</t>
    </r>
  </si>
  <si>
    <t>CO2气保护药芯焊丝</t>
  </si>
  <si>
    <r>
      <rPr>
        <sz val="11"/>
        <rFont val="Times New Roman Regular"/>
        <charset val="134"/>
      </rPr>
      <t>Fil fourré de soudage sous protection CO</t>
    </r>
    <r>
      <rPr>
        <sz val="11"/>
        <rFont val="Times New Roman"/>
        <charset val="134"/>
      </rPr>
      <t>₂</t>
    </r>
  </si>
  <si>
    <t>Φ1.2mm 15kg/箱</t>
  </si>
  <si>
    <t>Φ1,2 mm, 15 kg/carton</t>
  </si>
  <si>
    <r>
      <rPr>
        <sz val="11"/>
        <rFont val="宋体-简"/>
        <charset val="134"/>
      </rPr>
      <t>箱</t>
    </r>
    <r>
      <rPr>
        <sz val="11"/>
        <rFont val="Times New Roman Regular"/>
        <charset val="134"/>
      </rPr>
      <t>/carton</t>
    </r>
  </si>
  <si>
    <t>金桥</t>
  </si>
  <si>
    <t>二保焊保护嘴</t>
  </si>
  <si>
    <t>Buse de protection pour soudage MIG/MAG</t>
  </si>
  <si>
    <t>350A保护嘴紫铜2.5厚</t>
  </si>
  <si>
    <t>Buse de protection en cuivre rouge pour 350 A, épaisseur 2,5 mm</t>
  </si>
  <si>
    <r>
      <rPr>
        <sz val="11"/>
        <rFont val="宋体-简"/>
        <charset val="134"/>
      </rPr>
      <t>只</t>
    </r>
    <r>
      <rPr>
        <sz val="11"/>
        <rFont val="Times New Roman Regular"/>
        <charset val="134"/>
      </rPr>
      <t>/pièce</t>
    </r>
  </si>
  <si>
    <t>机油滤芯</t>
  </si>
  <si>
    <t>Filtre à huile moteur</t>
  </si>
  <si>
    <t>潍柴/WEICHAI</t>
  </si>
  <si>
    <t>柴油滤芯</t>
  </si>
  <si>
    <t>Filtre à carburant diesel</t>
  </si>
  <si>
    <t>空气滤芯</t>
  </si>
  <si>
    <t>Filtre à air</t>
  </si>
  <si>
    <t>FCF260904200</t>
  </si>
  <si>
    <t>警戒带</t>
  </si>
  <si>
    <t>Ruban de signalisation</t>
  </si>
  <si>
    <r>
      <rPr>
        <sz val="11"/>
        <rFont val="Times New Roman"/>
        <charset val="134"/>
      </rPr>
      <t>500m/</t>
    </r>
    <r>
      <rPr>
        <sz val="11"/>
        <rFont val="宋体"/>
        <charset val="134"/>
      </rPr>
      <t>卷</t>
    </r>
  </si>
  <si>
    <t>500 m/rouleau</t>
  </si>
  <si>
    <r>
      <rPr>
        <sz val="11"/>
        <rFont val="宋体-简"/>
        <charset val="134"/>
      </rPr>
      <t>卷</t>
    </r>
    <r>
      <rPr>
        <sz val="11"/>
        <rFont val="Times New Roman Regular"/>
        <charset val="134"/>
      </rPr>
      <t>/rouleau</t>
    </r>
  </si>
  <si>
    <t>PVC反光路锥</t>
  </si>
  <si>
    <t>Cône de signalisation routière réfléchissant en PVC</t>
  </si>
  <si>
    <t>红白反光</t>
  </si>
  <si>
    <t>Réfléchissant rouge et blanc</t>
  </si>
  <si>
    <r>
      <rPr>
        <sz val="11"/>
        <color rgb="FF000000"/>
        <rFont val="宋体-简"/>
        <charset val="134"/>
      </rPr>
      <t>个</t>
    </r>
    <r>
      <rPr>
        <sz val="11"/>
        <color rgb="FF000000"/>
        <rFont val="Times New Roman Regular"/>
        <charset val="134"/>
      </rPr>
      <t>/pièce</t>
    </r>
  </si>
  <si>
    <t>干粉灭火器</t>
  </si>
  <si>
    <t>Extincteur à poudre</t>
  </si>
  <si>
    <t>4KG</t>
  </si>
  <si>
    <t>4 kg</t>
  </si>
  <si>
    <t>箱子（灭火器）</t>
  </si>
  <si>
    <t>Boîte pour extincteur avec deux extincteurs</t>
  </si>
  <si>
    <r>
      <rPr>
        <sz val="11"/>
        <rFont val="宋体-简"/>
        <charset val="134"/>
      </rPr>
      <t>含</t>
    </r>
    <r>
      <rPr>
        <sz val="11"/>
        <rFont val="Times New Roman"/>
        <charset val="134"/>
      </rPr>
      <t>2</t>
    </r>
    <r>
      <rPr>
        <sz val="11"/>
        <rFont val="宋体"/>
        <charset val="134"/>
      </rPr>
      <t>个4</t>
    </r>
    <r>
      <rPr>
        <sz val="11"/>
        <rFont val="Times New Roman"/>
        <charset val="134"/>
      </rPr>
      <t>KG</t>
    </r>
    <r>
      <rPr>
        <sz val="11"/>
        <rFont val="宋体"/>
        <charset val="134"/>
      </rPr>
      <t>灭火器</t>
    </r>
  </si>
  <si>
    <t>avec 2 extincteurs de 4 kg</t>
  </si>
  <si>
    <t>透明胶带</t>
  </si>
  <si>
    <t>Ruban adhésif transparent</t>
  </si>
  <si>
    <t>45mm</t>
  </si>
  <si>
    <t>45 mm</t>
  </si>
  <si>
    <r>
      <rPr>
        <sz val="11"/>
        <color rgb="FF000000"/>
        <rFont val="宋体-简"/>
        <charset val="134"/>
      </rPr>
      <t>卷</t>
    </r>
    <r>
      <rPr>
        <sz val="11"/>
        <color rgb="FF000000"/>
        <rFont val="Times New Roman Regular"/>
        <charset val="134"/>
      </rPr>
      <t>/rouleau</t>
    </r>
  </si>
  <si>
    <t>工业红外线测温枪</t>
  </si>
  <si>
    <t>Thermomètre infrarouge industriel</t>
  </si>
  <si>
    <t>量程 -50-380℃</t>
  </si>
  <si>
    <t>Plage de mesure : -50 à 380 °C</t>
  </si>
  <si>
    <r>
      <rPr>
        <sz val="11"/>
        <color rgb="FF000000"/>
        <rFont val="宋体-简"/>
        <charset val="134"/>
      </rPr>
      <t>把</t>
    </r>
    <r>
      <rPr>
        <sz val="11"/>
        <color rgb="FF000000"/>
        <rFont val="Times New Roman Regular"/>
        <charset val="134"/>
      </rPr>
      <t>/pièce</t>
    </r>
  </si>
  <si>
    <t>FCX260807007</t>
  </si>
  <si>
    <t>20mmPVC管</t>
  </si>
  <si>
    <t>Tube PVC de 20 mm</t>
  </si>
  <si>
    <t>20mm</t>
  </si>
  <si>
    <r>
      <rPr>
        <sz val="12"/>
        <color rgb="FF000000"/>
        <rFont val="宋体-简"/>
        <charset val="134"/>
      </rPr>
      <t>米</t>
    </r>
    <r>
      <rPr>
        <sz val="12"/>
        <color rgb="FF000000"/>
        <rFont val="Times New Roman Regular"/>
        <charset val="134"/>
      </rPr>
      <t>/mètre</t>
    </r>
  </si>
  <si>
    <t>波纹管</t>
  </si>
  <si>
    <t>Gaine annelée</t>
  </si>
  <si>
    <t>国标DN25(内径)</t>
  </si>
  <si>
    <t>DN25 selon norme chinoise (diamètre intérieur)</t>
  </si>
  <si>
    <t>室外防水配电箱</t>
  </si>
  <si>
    <t>Coffret électrique étanche pour extérieur</t>
  </si>
  <si>
    <t>3米，防护等级 IP56</t>
  </si>
  <si>
    <t>3 m, indice de protection IP56</t>
  </si>
  <si>
    <r>
      <rPr>
        <sz val="12"/>
        <color rgb="FF000000"/>
        <rFont val="宋体-简"/>
        <charset val="134"/>
      </rPr>
      <t>台</t>
    </r>
    <r>
      <rPr>
        <sz val="12"/>
        <color rgb="FF000000"/>
        <rFont val="Times New Roman Regular"/>
        <charset val="134"/>
      </rPr>
      <t>/unité</t>
    </r>
  </si>
  <si>
    <t>PVC管接头</t>
  </si>
  <si>
    <t>Raccord pour tube PVC</t>
  </si>
  <si>
    <r>
      <rPr>
        <sz val="12"/>
        <color rgb="FF000000"/>
        <rFont val="宋体-简"/>
        <charset val="134"/>
      </rPr>
      <t>个</t>
    </r>
    <r>
      <rPr>
        <sz val="12"/>
        <color rgb="FF000000"/>
        <rFont val="Times New Roman Regular"/>
        <charset val="134"/>
      </rPr>
      <t>/pièce</t>
    </r>
  </si>
  <si>
    <t>PVC管固定卡扣</t>
  </si>
  <si>
    <t>Collier de fixation pour tube PVC</t>
  </si>
  <si>
    <t>扎带</t>
  </si>
  <si>
    <t>Collier de serrage en nylon</t>
  </si>
  <si>
    <t>4x250</t>
  </si>
  <si>
    <t>4 × 250</t>
  </si>
  <si>
    <r>
      <rPr>
        <sz val="12"/>
        <color rgb="FF000000"/>
        <rFont val="宋体-简"/>
        <charset val="134"/>
      </rPr>
      <t>条</t>
    </r>
    <r>
      <rPr>
        <sz val="12"/>
        <color rgb="FF000000"/>
        <rFont val="Times New Roman Regular"/>
        <charset val="134"/>
      </rPr>
      <t>/pièce</t>
    </r>
  </si>
  <si>
    <t>水晶头</t>
  </si>
  <si>
    <t>Connecteur RJ45</t>
  </si>
  <si>
    <t>RJ45</t>
  </si>
  <si>
    <r>
      <rPr>
        <sz val="12"/>
        <color rgb="FF000000"/>
        <rFont val="宋体-简"/>
        <charset val="134"/>
      </rPr>
      <t>袋</t>
    </r>
    <r>
      <rPr>
        <sz val="12"/>
        <color rgb="FF000000"/>
        <rFont val="Times New Roman Regular"/>
        <charset val="134"/>
      </rPr>
      <t>/sac</t>
    </r>
  </si>
  <si>
    <t>卡箍</t>
  </si>
  <si>
    <t>Collier de serrage</t>
  </si>
  <si>
    <t>13-19mm</t>
  </si>
  <si>
    <t>膨胀螺丝</t>
  </si>
  <si>
    <t>Vis à expansion</t>
  </si>
  <si>
    <t>φ8mm</t>
  </si>
  <si>
    <r>
      <rPr>
        <sz val="12"/>
        <color rgb="FF000000"/>
        <rFont val="仿宋_GB2312"/>
        <charset val="134"/>
      </rPr>
      <t>合计（</t>
    </r>
    <r>
      <rPr>
        <sz val="12"/>
        <color rgb="FF000000"/>
        <rFont val="Times New Roman"/>
        <charset val="134"/>
      </rPr>
      <t>GNF</t>
    </r>
    <r>
      <rPr>
        <sz val="12"/>
        <color rgb="FF000000"/>
        <rFont val="仿宋_GB2312"/>
        <charset val="134"/>
      </rPr>
      <t>）</t>
    </r>
  </si>
  <si>
    <r>
      <rPr>
        <sz val="12"/>
        <color rgb="FF000000"/>
        <rFont val="Times New Roman"/>
        <charset val="134"/>
      </rPr>
      <t>HT</t>
    </r>
    <r>
      <rPr>
        <sz val="12"/>
        <color rgb="FF000000"/>
        <rFont val="仿宋_GB2312"/>
        <charset val="134"/>
      </rPr>
      <t>（不含税）</t>
    </r>
  </si>
  <si>
    <r>
      <rPr>
        <sz val="12"/>
        <color rgb="FF000000"/>
        <rFont val="仿宋_GB2312"/>
        <charset val="134"/>
      </rPr>
      <t>报价单位</t>
    </r>
    <r>
      <rPr>
        <sz val="12"/>
        <color rgb="FF000000"/>
        <rFont val="Times New Roman"/>
        <charset val="134"/>
      </rPr>
      <t xml:space="preserve">                                   
Entreprise de cotation</t>
    </r>
    <r>
      <rPr>
        <sz val="12"/>
        <color rgb="FF000000"/>
        <rFont val="仿宋_GB2312"/>
        <charset val="134"/>
      </rPr>
      <t>（盖章</t>
    </r>
    <r>
      <rPr>
        <sz val="12"/>
        <color rgb="FF000000"/>
        <rFont val="Times New Roman"/>
        <charset val="134"/>
      </rPr>
      <t>cachet</t>
    </r>
    <r>
      <rPr>
        <sz val="12"/>
        <color rgb="FF000000"/>
        <rFont val="仿宋_GB2312"/>
        <charset val="134"/>
      </rPr>
      <t>）：</t>
    </r>
  </si>
  <si>
    <r>
      <rPr>
        <sz val="12"/>
        <color rgb="FF000000"/>
        <rFont val="仿宋_GB2312"/>
        <charset val="134"/>
      </rPr>
      <t>报价联系人</t>
    </r>
    <r>
      <rPr>
        <sz val="12"/>
        <color rgb="FF000000"/>
        <rFont val="Times New Roman"/>
        <charset val="134"/>
      </rPr>
      <t xml:space="preserve">                          
Contact pour le devis :</t>
    </r>
  </si>
  <si>
    <r>
      <rPr>
        <sz val="12"/>
        <color rgb="FF000000"/>
        <rFont val="仿宋_GB2312"/>
        <charset val="134"/>
      </rPr>
      <t>联系人电话</t>
    </r>
    <r>
      <rPr>
        <sz val="12"/>
        <color rgb="FF000000"/>
        <rFont val="Times New Roman"/>
        <charset val="134"/>
      </rPr>
      <t xml:space="preserve">                                                   Numéro de téléphone de contact :</t>
    </r>
  </si>
  <si>
    <r>
      <t>报价时间及有效期</t>
    </r>
    <r>
      <rPr>
        <sz val="12"/>
        <color rgb="FF000000"/>
        <rFont val="Times New Roman"/>
        <charset val="134"/>
      </rPr>
      <t xml:space="preserve">      
</t>
    </r>
    <r>
      <rPr>
        <sz val="12"/>
        <color rgb="FF000000"/>
        <rFont val="Times New Roman Regular"/>
        <charset val="134"/>
      </rPr>
      <t xml:space="preserve">Date du devis et durée de validité </t>
    </r>
    <r>
      <rPr>
        <sz val="12"/>
        <color rgb="FF000000"/>
        <rFont val="Times New Roman"/>
        <charset val="134"/>
      </rPr>
      <t>:</t>
    </r>
  </si>
  <si>
    <t>FCS260814019</t>
  </si>
  <si>
    <t>混凝土</t>
  </si>
  <si>
    <t>béton</t>
  </si>
  <si>
    <t>C30</t>
  </si>
  <si>
    <t>立方米/m³</t>
  </si>
  <si>
    <r>
      <t>报价联系人</t>
    </r>
    <r>
      <rPr>
        <sz val="12"/>
        <color rgb="FF000000"/>
        <rFont val="Times New Roman"/>
        <charset val="134"/>
      </rPr>
      <t xml:space="preserve">                          
Contact pour le devis :</t>
    </r>
  </si>
  <si>
    <r>
      <t xml:space="preserve">报价时间及有效期      
</t>
    </r>
    <r>
      <rPr>
        <sz val="12"/>
        <color rgb="FF000000"/>
        <rFont val="Times New Roman Regular"/>
        <charset val="134"/>
      </rPr>
      <t>Date du devis et durée de validité :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</si>
</sst>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F800]dddd\,\ mmmm\ dd\,\ yyyy"/>
    <numFmt numFmtId="177" formatCode="#,##0_ "/>
    <numFmt numFmtId="178" formatCode="0.00;[Red]0.00"/>
  </numFmts>
  <fonts count="45">
    <font>
      <sz val="11"/>
      <color theme="1"/>
      <name val="宋体"/>
      <charset val="134"/>
      <scheme val="minor"/>
    </font>
    <font>
      <sz val="11"/>
      <color theme="1"/>
      <name val="Times New Roman"/>
      <charset val="134"/>
    </font>
    <font>
      <b/>
      <sz val="16"/>
      <color rgb="FF000000"/>
      <name val="Times New Roman"/>
      <charset val="134"/>
    </font>
    <font>
      <b/>
      <sz val="12"/>
      <color rgb="FF000000"/>
      <name val="Times New Roman"/>
      <charset val="134"/>
    </font>
    <font>
      <sz val="11"/>
      <color rgb="FF000000"/>
      <name val="Times New Roman"/>
      <charset val="134"/>
    </font>
    <font>
      <sz val="11"/>
      <name val="宋体"/>
      <charset val="134"/>
    </font>
    <font>
      <sz val="12"/>
      <color rgb="FF000000"/>
      <name val="Times New Roman"/>
      <charset val="134"/>
    </font>
    <font>
      <sz val="11"/>
      <name val="Times New Roman"/>
      <charset val="134"/>
    </font>
    <font>
      <sz val="10"/>
      <color rgb="FF000000"/>
      <name val="Times New Roman"/>
      <charset val="134"/>
    </font>
    <font>
      <sz val="11"/>
      <name val="宋体-简"/>
      <charset val="134"/>
    </font>
    <font>
      <sz val="12"/>
      <color rgb="FF000000"/>
      <name val="仿宋_GB2312"/>
      <charset val="134"/>
    </font>
    <font>
      <sz val="12"/>
      <color theme="1"/>
      <name val="Times New Roman"/>
      <charset val="134"/>
    </font>
    <font>
      <sz val="11"/>
      <color rgb="FF000000"/>
      <name val="宋体"/>
      <charset val="134"/>
    </font>
    <font>
      <sz val="11"/>
      <color theme="1"/>
      <name val="宋体-简"/>
      <charset val="134"/>
    </font>
    <font>
      <sz val="11"/>
      <color rgb="FF000000"/>
      <name val="Times New Roman Regular"/>
      <charset val="134"/>
    </font>
    <font>
      <sz val="11"/>
      <name val="Times New Roman Regular"/>
      <charset val="134"/>
    </font>
    <font>
      <sz val="11"/>
      <color theme="1"/>
      <name val="Times New Roman Regular"/>
      <charset val="134"/>
    </font>
    <font>
      <sz val="11"/>
      <color theme="1"/>
      <name val="宋体"/>
      <charset val="134"/>
    </font>
    <font>
      <sz val="10"/>
      <name val="宋体"/>
      <charset val="134"/>
    </font>
    <font>
      <sz val="11"/>
      <name val="仿宋"/>
      <charset val="134"/>
    </font>
    <font>
      <sz val="12"/>
      <color rgb="FF000000"/>
      <name val="Times New Roman Regular"/>
      <charset val="134"/>
    </font>
    <font>
      <sz val="12"/>
      <color theme="1"/>
      <name val="宋体-简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color rgb="FF000000"/>
      <name val="宋体-简"/>
      <charset val="134"/>
    </font>
    <font>
      <b/>
      <sz val="12"/>
      <color rgb="FF000000"/>
      <name val="仿宋_GB2312"/>
      <charset val="134"/>
    </font>
    <font>
      <b/>
      <sz val="16"/>
      <color rgb="FF000000"/>
      <name val="仿宋_GB2312"/>
      <charset val="134"/>
    </font>
    <font>
      <sz val="11"/>
      <color rgb="FF000000"/>
      <name val="宋体-简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0" fillId="3" borderId="10" applyNumberFormat="0" applyFont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11" applyNumberFormat="0" applyFill="0" applyAlignment="0" applyProtection="0">
      <alignment vertical="center"/>
    </xf>
    <xf numFmtId="0" fontId="28" fillId="0" borderId="11" applyNumberFormat="0" applyFill="0" applyAlignment="0" applyProtection="0">
      <alignment vertical="center"/>
    </xf>
    <xf numFmtId="0" fontId="29" fillId="0" borderId="12" applyNumberFormat="0" applyFill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4" borderId="13" applyNumberFormat="0" applyAlignment="0" applyProtection="0">
      <alignment vertical="center"/>
    </xf>
    <xf numFmtId="0" fontId="31" fillId="5" borderId="14" applyNumberFormat="0" applyAlignment="0" applyProtection="0">
      <alignment vertical="center"/>
    </xf>
    <xf numFmtId="0" fontId="32" fillId="5" borderId="13" applyNumberFormat="0" applyAlignment="0" applyProtection="0">
      <alignment vertical="center"/>
    </xf>
    <xf numFmtId="0" fontId="33" fillId="6" borderId="15" applyNumberFormat="0" applyAlignment="0" applyProtection="0">
      <alignment vertical="center"/>
    </xf>
    <xf numFmtId="0" fontId="34" fillId="0" borderId="16" applyNumberFormat="0" applyFill="0" applyAlignment="0" applyProtection="0">
      <alignment vertical="center"/>
    </xf>
    <xf numFmtId="0" fontId="35" fillId="0" borderId="17" applyNumberFormat="0" applyFill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0" fontId="37" fillId="8" borderId="0" applyNumberFormat="0" applyBorder="0" applyAlignment="0" applyProtection="0">
      <alignment vertical="center"/>
    </xf>
    <xf numFmtId="0" fontId="38" fillId="9" borderId="0" applyNumberFormat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0" fontId="40" fillId="11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0" fontId="39" fillId="18" borderId="0" applyNumberFormat="0" applyBorder="0" applyAlignment="0" applyProtection="0">
      <alignment vertical="center"/>
    </xf>
    <xf numFmtId="0" fontId="40" fillId="19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39" fillId="21" borderId="0" applyNumberFormat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0" fontId="39" fillId="25" borderId="0" applyNumberFormat="0" applyBorder="0" applyAlignment="0" applyProtection="0">
      <alignment vertical="center"/>
    </xf>
    <xf numFmtId="0" fontId="39" fillId="26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0" fillId="28" borderId="0" applyNumberFormat="0" applyBorder="0" applyAlignment="0" applyProtection="0">
      <alignment vertical="center"/>
    </xf>
    <xf numFmtId="0" fontId="39" fillId="29" borderId="0" applyNumberFormat="0" applyBorder="0" applyAlignment="0" applyProtection="0">
      <alignment vertical="center"/>
    </xf>
    <xf numFmtId="0" fontId="39" fillId="30" borderId="0" applyNumberFormat="0" applyBorder="0" applyAlignment="0" applyProtection="0">
      <alignment vertical="center"/>
    </xf>
    <xf numFmtId="0" fontId="40" fillId="31" borderId="0" applyNumberFormat="0" applyBorder="0" applyAlignment="0" applyProtection="0">
      <alignment vertical="center"/>
    </xf>
    <xf numFmtId="0" fontId="40" fillId="32" borderId="0" applyNumberFormat="0" applyBorder="0" applyAlignment="0" applyProtection="0">
      <alignment vertical="center"/>
    </xf>
    <xf numFmtId="0" fontId="39" fillId="33" borderId="0" applyNumberFormat="0" applyBorder="0" applyAlignment="0" applyProtection="0">
      <alignment vertical="center"/>
    </xf>
    <xf numFmtId="0" fontId="0" fillId="0" borderId="0"/>
    <xf numFmtId="0" fontId="12" fillId="0" borderId="0">
      <protection locked="0"/>
    </xf>
    <xf numFmtId="0" fontId="12" fillId="0" borderId="0">
      <protection locked="0"/>
    </xf>
    <xf numFmtId="0" fontId="5" fillId="0" borderId="0">
      <alignment vertical="center"/>
    </xf>
  </cellStyleXfs>
  <cellXfs count="71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>
      <alignment vertical="center"/>
    </xf>
    <xf numFmtId="0" fontId="2" fillId="0" borderId="1" xfId="0" applyFont="1" applyFill="1" applyBorder="1" applyAlignment="1">
      <alignment horizontal="centerContinuous" vertical="center" wrapText="1"/>
    </xf>
    <xf numFmtId="0" fontId="3" fillId="0" borderId="0" xfId="0" applyFont="1" applyFill="1" applyBorder="1" applyAlignment="1">
      <alignment horizontal="centerContinuous" vertical="center" wrapText="1"/>
    </xf>
    <xf numFmtId="0" fontId="2" fillId="0" borderId="0" xfId="0" applyFont="1" applyFill="1" applyBorder="1" applyAlignment="1">
      <alignment horizontal="centerContinuous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49" fontId="5" fillId="0" borderId="5" xfId="50" applyNumberFormat="1" applyFont="1" applyFill="1" applyBorder="1" applyAlignment="1" applyProtection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left" wrapText="1"/>
    </xf>
    <xf numFmtId="1" fontId="7" fillId="0" borderId="2" xfId="0" applyNumberFormat="1" applyFont="1" applyFill="1" applyBorder="1" applyAlignment="1">
      <alignment horizontal="center" vertical="center" wrapText="1"/>
    </xf>
    <xf numFmtId="49" fontId="5" fillId="0" borderId="2" xfId="50" applyNumberFormat="1" applyFont="1" applyFill="1" applyBorder="1" applyAlignment="1" applyProtection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176" fontId="9" fillId="0" borderId="2" xfId="0" applyNumberFormat="1" applyFont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Continuous" vertical="center" wrapText="1"/>
    </xf>
    <xf numFmtId="0" fontId="6" fillId="0" borderId="6" xfId="0" applyFont="1" applyFill="1" applyBorder="1" applyAlignment="1">
      <alignment horizontal="centerContinuous" vertical="center" wrapText="1"/>
    </xf>
    <xf numFmtId="0" fontId="6" fillId="0" borderId="6" xfId="0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left"/>
    </xf>
    <xf numFmtId="0" fontId="10" fillId="0" borderId="1" xfId="0" applyFont="1" applyFill="1" applyBorder="1" applyAlignment="1">
      <alignment wrapText="1"/>
    </xf>
    <xf numFmtId="0" fontId="6" fillId="0" borderId="1" xfId="0" applyFont="1" applyFill="1" applyBorder="1" applyAlignment="1">
      <alignment wrapText="1"/>
    </xf>
    <xf numFmtId="0" fontId="7" fillId="0" borderId="2" xfId="50" applyNumberFormat="1" applyFont="1" applyFill="1" applyBorder="1" applyAlignment="1" applyProtection="1">
      <alignment horizontal="center" vertical="center" wrapText="1"/>
    </xf>
    <xf numFmtId="177" fontId="4" fillId="0" borderId="2" xfId="0" applyNumberFormat="1" applyFont="1" applyFill="1" applyBorder="1" applyAlignment="1">
      <alignment horizontal="center" vertical="center" wrapText="1"/>
    </xf>
    <xf numFmtId="0" fontId="6" fillId="0" borderId="7" xfId="0" applyFont="1" applyFill="1" applyBorder="1" applyAlignment="1">
      <alignment vertical="center" wrapText="1"/>
    </xf>
    <xf numFmtId="0" fontId="6" fillId="0" borderId="0" xfId="0" applyFont="1" applyFill="1" applyAlignment="1">
      <alignment horizontal="left" wrapText="1"/>
    </xf>
    <xf numFmtId="0" fontId="11" fillId="0" borderId="0" xfId="0" applyFont="1" applyFill="1" applyAlignment="1">
      <alignment vertical="center"/>
    </xf>
    <xf numFmtId="0" fontId="1" fillId="0" borderId="0" xfId="0" applyFont="1" applyFill="1" applyBorder="1" applyAlignment="1">
      <alignment vertical="center"/>
    </xf>
    <xf numFmtId="0" fontId="3" fillId="2" borderId="8" xfId="0" applyFont="1" applyFill="1" applyBorder="1" applyAlignment="1">
      <alignment horizontal="center" vertical="center" wrapText="1"/>
    </xf>
    <xf numFmtId="0" fontId="3" fillId="0" borderId="9" xfId="0" applyFont="1" applyFill="1" applyBorder="1" applyAlignment="1">
      <alignment horizontal="center" vertical="center" wrapText="1"/>
    </xf>
    <xf numFmtId="58" fontId="12" fillId="0" borderId="2" xfId="0" applyNumberFormat="1" applyFont="1" applyFill="1" applyBorder="1" applyAlignment="1">
      <alignment horizontal="center" vertical="center" wrapText="1"/>
    </xf>
    <xf numFmtId="0" fontId="13" fillId="0" borderId="2" xfId="0" applyFont="1" applyBorder="1" applyAlignment="1">
      <alignment horizontal="center" vertical="center" wrapText="1"/>
    </xf>
    <xf numFmtId="0" fontId="11" fillId="0" borderId="2" xfId="0" applyFont="1" applyBorder="1">
      <alignment vertical="center"/>
    </xf>
    <xf numFmtId="0" fontId="10" fillId="2" borderId="0" xfId="0" applyFont="1" applyFill="1" applyAlignment="1">
      <alignment horizontal="left" wrapText="1"/>
    </xf>
    <xf numFmtId="0" fontId="14" fillId="0" borderId="2" xfId="0" applyFont="1" applyFill="1" applyBorder="1" applyAlignment="1">
      <alignment horizontal="center" vertical="center" wrapText="1"/>
    </xf>
    <xf numFmtId="0" fontId="15" fillId="0" borderId="2" xfId="0" applyNumberFormat="1" applyFont="1" applyFill="1" applyBorder="1" applyAlignment="1">
      <alignment horizontal="center" vertical="center" wrapText="1"/>
    </xf>
    <xf numFmtId="0" fontId="16" fillId="0" borderId="2" xfId="0" applyFont="1" applyFill="1" applyBorder="1" applyAlignment="1">
      <alignment horizontal="center" vertical="center" wrapText="1"/>
    </xf>
    <xf numFmtId="0" fontId="17" fillId="0" borderId="2" xfId="0" applyFont="1" applyFill="1" applyBorder="1" applyAlignment="1">
      <alignment horizontal="center" vertical="center" wrapText="1"/>
    </xf>
    <xf numFmtId="0" fontId="15" fillId="0" borderId="2" xfId="0" applyNumberFormat="1" applyFont="1" applyFill="1" applyBorder="1" applyAlignment="1">
      <alignment horizontal="center" vertical="center"/>
    </xf>
    <xf numFmtId="0" fontId="5" fillId="0" borderId="5" xfId="0" applyNumberFormat="1" applyFont="1" applyFill="1" applyBorder="1" applyAlignment="1">
      <alignment horizontal="center" vertical="center"/>
    </xf>
    <xf numFmtId="0" fontId="18" fillId="0" borderId="5" xfId="0" applyNumberFormat="1" applyFont="1" applyFill="1" applyBorder="1" applyAlignment="1">
      <alignment horizontal="center" vertical="center"/>
    </xf>
    <xf numFmtId="0" fontId="15" fillId="0" borderId="5" xfId="0" applyNumberFormat="1" applyFont="1" applyFill="1" applyBorder="1" applyAlignment="1">
      <alignment horizontal="center" vertical="center" wrapText="1"/>
    </xf>
    <xf numFmtId="0" fontId="15" fillId="0" borderId="2" xfId="50" applyNumberFormat="1" applyFont="1" applyFill="1" applyBorder="1" applyAlignment="1" applyProtection="1">
      <alignment horizontal="center" vertical="center" wrapText="1"/>
    </xf>
    <xf numFmtId="0" fontId="14" fillId="0" borderId="2" xfId="0" applyFont="1" applyFill="1" applyBorder="1" applyAlignment="1">
      <alignment horizontal="center" vertical="center"/>
    </xf>
    <xf numFmtId="1" fontId="15" fillId="0" borderId="2" xfId="0" applyNumberFormat="1" applyFont="1" applyFill="1" applyBorder="1" applyAlignment="1">
      <alignment horizontal="center" vertical="center" wrapText="1"/>
    </xf>
    <xf numFmtId="0" fontId="5" fillId="0" borderId="2" xfId="50" applyNumberFormat="1" applyFont="1" applyFill="1" applyBorder="1" applyAlignment="1" applyProtection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176" fontId="15" fillId="0" borderId="2" xfId="0" applyNumberFormat="1" applyFont="1" applyBorder="1" applyAlignment="1">
      <alignment horizontal="center" vertical="center" wrapText="1"/>
    </xf>
    <xf numFmtId="49" fontId="7" fillId="0" borderId="2" xfId="50" applyNumberFormat="1" applyFont="1" applyFill="1" applyBorder="1" applyAlignment="1" applyProtection="1">
      <alignment horizontal="center" vertical="center" wrapText="1"/>
    </xf>
    <xf numFmtId="0" fontId="4" fillId="0" borderId="2" xfId="0" applyFont="1" applyFill="1" applyBorder="1" applyAlignment="1">
      <alignment horizontal="centerContinuous" vertical="center" wrapText="1"/>
    </xf>
    <xf numFmtId="49" fontId="9" fillId="0" borderId="2" xfId="50" applyNumberFormat="1" applyFont="1" applyFill="1" applyBorder="1" applyAlignment="1" applyProtection="1">
      <alignment horizontal="center" vertical="center" wrapText="1"/>
    </xf>
    <xf numFmtId="0" fontId="19" fillId="0" borderId="2" xfId="0" applyNumberFormat="1" applyFont="1" applyFill="1" applyBorder="1" applyAlignment="1">
      <alignment horizontal="center" vertical="center" wrapText="1"/>
    </xf>
    <xf numFmtId="0" fontId="20" fillId="0" borderId="2" xfId="0" applyFont="1" applyFill="1" applyBorder="1" applyAlignment="1">
      <alignment horizontal="center" vertical="center" wrapText="1"/>
    </xf>
    <xf numFmtId="0" fontId="5" fillId="0" borderId="2" xfId="0" applyNumberFormat="1" applyFont="1" applyFill="1" applyBorder="1" applyAlignment="1">
      <alignment horizontal="center" vertical="center" wrapText="1"/>
    </xf>
    <xf numFmtId="0" fontId="17" fillId="0" borderId="2" xfId="0" applyNumberFormat="1" applyFont="1" applyFill="1" applyBorder="1" applyAlignment="1">
      <alignment horizontal="center" vertical="center" wrapText="1"/>
    </xf>
    <xf numFmtId="0" fontId="5" fillId="0" borderId="2" xfId="0" applyNumberFormat="1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16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21" fillId="0" borderId="2" xfId="0" applyFont="1" applyBorder="1" applyAlignment="1">
      <alignment horizontal="center" vertical="center"/>
    </xf>
    <xf numFmtId="0" fontId="7" fillId="0" borderId="2" xfId="50" applyFont="1" applyFill="1" applyBorder="1" applyAlignment="1" applyProtection="1">
      <alignment horizontal="center" vertical="center" wrapText="1"/>
    </xf>
    <xf numFmtId="178" fontId="1" fillId="0" borderId="2" xfId="0" applyNumberFormat="1" applyFont="1" applyFill="1" applyBorder="1" applyAlignment="1">
      <alignment horizontal="right" vertical="center" wrapText="1"/>
    </xf>
    <xf numFmtId="0" fontId="21" fillId="0" borderId="2" xfId="0" applyFont="1" applyBorder="1">
      <alignment vertical="center"/>
    </xf>
    <xf numFmtId="0" fontId="17" fillId="0" borderId="2" xfId="0" applyFont="1" applyFill="1" applyBorder="1" applyAlignment="1" quotePrefix="1">
      <alignment horizontal="center" vertical="center" wrapText="1"/>
    </xf>
    <xf numFmtId="49" fontId="5" fillId="0" borderId="2" xfId="50" applyNumberFormat="1" applyFont="1" applyFill="1" applyBorder="1" applyAlignment="1" applyProtection="1" quotePrefix="1">
      <alignment horizontal="center" vertical="center" wrapText="1"/>
    </xf>
  </cellXfs>
  <cellStyles count="5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4" xfId="50"/>
    <cellStyle name="常规 4 10 2 2 3" xfId="51"/>
    <cellStyle name="常规 6" xfId="52"/>
  </cellStyles>
  <dxfs count="3">
    <dxf>
      <font>
        <color rgb="FF9C0006"/>
      </font>
      <fill>
        <patternFill patternType="solid">
          <bgColor rgb="FFFFC7CE"/>
        </patternFill>
      </fill>
    </dxf>
    <dxf>
      <font>
        <name val="宋体"/>
        <scheme val="none"/>
        <family val="3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name val="宋体"/>
        <scheme val="none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4" Type="http://schemas.openxmlformats.org/officeDocument/2006/relationships/image" Target="media/image11.png"/><Relationship Id="rId3" Type="http://schemas.openxmlformats.org/officeDocument/2006/relationships/image" Target="media/image10.png"/><Relationship Id="rId2" Type="http://schemas.openxmlformats.org/officeDocument/2006/relationships/image" Target="media/image9.png"/><Relationship Id="rId1" Type="http://schemas.openxmlformats.org/officeDocument/2006/relationships/image" Target="media/image8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2.xml"/><Relationship Id="rId3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12</xdr:col>
      <xdr:colOff>289560</xdr:colOff>
      <xdr:row>6</xdr:row>
      <xdr:rowOff>40005</xdr:rowOff>
    </xdr:from>
    <xdr:to>
      <xdr:col>12</xdr:col>
      <xdr:colOff>556260</xdr:colOff>
      <xdr:row>6</xdr:row>
      <xdr:rowOff>395605</xdr:rowOff>
    </xdr:to>
    <xdr:pic>
      <xdr:nvPicPr>
        <xdr:cNvPr id="2" name="ID_F55DD9E39032455F86E02F31CBBEDDD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061055" y="2624455"/>
          <a:ext cx="266700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318770</xdr:colOff>
      <xdr:row>7</xdr:row>
      <xdr:rowOff>29210</xdr:rowOff>
    </xdr:from>
    <xdr:to>
      <xdr:col>12</xdr:col>
      <xdr:colOff>564515</xdr:colOff>
      <xdr:row>7</xdr:row>
      <xdr:rowOff>384810</xdr:rowOff>
    </xdr:to>
    <xdr:pic>
      <xdr:nvPicPr>
        <xdr:cNvPr id="3" name="ID_5CA0C0BA8A14441BAC31FF067D047BA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090265" y="3051810"/>
          <a:ext cx="245745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221615</xdr:colOff>
      <xdr:row>8</xdr:row>
      <xdr:rowOff>38735</xdr:rowOff>
    </xdr:from>
    <xdr:to>
      <xdr:col>12</xdr:col>
      <xdr:colOff>695325</xdr:colOff>
      <xdr:row>8</xdr:row>
      <xdr:rowOff>394335</xdr:rowOff>
    </xdr:to>
    <xdr:pic>
      <xdr:nvPicPr>
        <xdr:cNvPr id="4" name="ID_2E8E2A5ED4BB486B8BED3825D03C2D1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993110" y="3499485"/>
          <a:ext cx="473710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602615</xdr:colOff>
      <xdr:row>9</xdr:row>
      <xdr:rowOff>48895</xdr:rowOff>
    </xdr:from>
    <xdr:to>
      <xdr:col>13</xdr:col>
      <xdr:colOff>869315</xdr:colOff>
      <xdr:row>9</xdr:row>
      <xdr:rowOff>404495</xdr:rowOff>
    </xdr:to>
    <xdr:pic>
      <xdr:nvPicPr>
        <xdr:cNvPr id="5" name="ID_4B93D4185C0F4BF0A6E4202B385B5CE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567910" y="3947795"/>
          <a:ext cx="266700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145415</xdr:colOff>
      <xdr:row>15</xdr:row>
      <xdr:rowOff>73025</xdr:rowOff>
    </xdr:from>
    <xdr:to>
      <xdr:col>13</xdr:col>
      <xdr:colOff>498475</xdr:colOff>
      <xdr:row>15</xdr:row>
      <xdr:rowOff>428625</xdr:rowOff>
    </xdr:to>
    <xdr:pic>
      <xdr:nvPicPr>
        <xdr:cNvPr id="6" name="ID_71955D2BACC146D3A831AACEC234539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110710" y="7339965"/>
          <a:ext cx="353060" cy="355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873125</xdr:colOff>
      <xdr:row>15</xdr:row>
      <xdr:rowOff>64135</xdr:rowOff>
    </xdr:from>
    <xdr:to>
      <xdr:col>13</xdr:col>
      <xdr:colOff>1237615</xdr:colOff>
      <xdr:row>15</xdr:row>
      <xdr:rowOff>427990</xdr:rowOff>
    </xdr:to>
    <xdr:pic>
      <xdr:nvPicPr>
        <xdr:cNvPr id="7" name="ID_8F3858F199464681B21A554079BD171C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838420" y="7331075"/>
          <a:ext cx="364490" cy="363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1046480</xdr:colOff>
      <xdr:row>16</xdr:row>
      <xdr:rowOff>73025</xdr:rowOff>
    </xdr:from>
    <xdr:to>
      <xdr:col>13</xdr:col>
      <xdr:colOff>1246505</xdr:colOff>
      <xdr:row>16</xdr:row>
      <xdr:rowOff>428625</xdr:rowOff>
    </xdr:to>
    <xdr:pic>
      <xdr:nvPicPr>
        <xdr:cNvPr id="8" name="ID_819614CEBB4946858F75029AC15984E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8011775" y="7802245"/>
          <a:ext cx="200025" cy="355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zhangxiaozhai/Desktop/7&#26376;&#37319;&#30719;&#20004;&#20013;&#24515;&#36741;&#26448;-&#38656;&#32534;&#21046;&#37319;&#36141;&#26041;&#26696;&#31614;&#25253;///192.168.101.77/&#26032;&#26684;&#24335;&#24211;---&#38543;&#26102;&#26356;&#26032;&#12290;&#12290;&#12290;/&#24050;&#23436;&#25104;&#30340;&#22791;&#20214;&#30446;&#24405;/&#21271;&#38750;&#22791;&#20214;&#30446;&#24405;Parts%20catalogue%20ZZ4257S3241VS0VA/&#21271;&#38750;&#22791;&#20214;&#30446;&#24405;ZZ4257S3241VS0VA/4.&#39537;&#21160;&#26725;-Rear%20Axles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zhangxiaozhai/Desktop/192.168.101.77/&#26032;&#26684;&#24335;&#24211;---&#38543;&#26102;&#26356;&#26032;&#12290;&#12290;&#12290;/&#24050;&#23436;&#25104;&#30340;&#22791;&#20214;&#30446;&#24405;/&#21271;&#38750;&#22791;&#20214;&#30446;&#24405;Parts%20catalogue%20ZZ4257S3241VS0VA/&#21271;&#38750;&#22791;&#20214;&#30446;&#24405;ZZ4257S3241VS0VA/4.&#39537;&#21160;&#26725;-Rear%20Axles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页码目录"/>
      <sheetName val="备件目录"/>
      <sheetName val="矿山辅材（当地采购）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页码目录"/>
      <sheetName val="备件目录"/>
      <sheetName val="矿山辅材（当地采购）"/>
    </sheetNames>
    <sheetDataSet>
      <sheetData sheetId="0" refreshError="1"/>
      <sheetData sheetId="1" refreshError="1"/>
      <sheetData sheetId="2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38"/>
  <sheetViews>
    <sheetView zoomScale="109" zoomScaleNormal="109" topLeftCell="D32" workbookViewId="0">
      <selection activeCell="M38" sqref="M38"/>
    </sheetView>
  </sheetViews>
  <sheetFormatPr defaultColWidth="9" defaultRowHeight="16.8"/>
  <cols>
    <col min="1" max="1" width="9.33653846153846" style="1" customWidth="1"/>
    <col min="2" max="2" width="16.2019230769231" style="1" customWidth="1"/>
    <col min="3" max="3" width="16.7307692307692" style="1" customWidth="1"/>
    <col min="4" max="4" width="30.9230769230769" style="1" customWidth="1"/>
    <col min="5" max="5" width="39.7019230769231" style="1" customWidth="1"/>
    <col min="6" max="6" width="29" style="1" customWidth="1"/>
    <col min="7" max="7" width="31.4615384615385" style="1" customWidth="1"/>
    <col min="8" max="8" width="14.3365384615385" style="1" customWidth="1"/>
    <col min="9" max="9" width="13" style="1" customWidth="1"/>
    <col min="10" max="10" width="14.5288461538462" style="1" customWidth="1"/>
    <col min="11" max="11" width="13.4615384615385" style="1" customWidth="1"/>
    <col min="12" max="12" width="10.1346153846154" style="1" customWidth="1"/>
    <col min="13" max="13" width="18.0769230769231" style="1" customWidth="1"/>
    <col min="14" max="14" width="22.2019230769231" style="1" customWidth="1"/>
    <col min="15" max="16" width="9" style="1"/>
    <col min="17" max="16384" width="9" style="3"/>
  </cols>
  <sheetData>
    <row r="1" s="1" customFormat="1" ht="26.25" customHeight="1" spans="1:16">
      <c r="A1" s="4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35"/>
      <c r="P1" s="35"/>
    </row>
    <row r="2" s="1" customFormat="1" ht="32.25" customHeight="1" spans="1:16">
      <c r="A2" s="6" t="s">
        <v>1</v>
      </c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35"/>
      <c r="P2" s="35"/>
    </row>
    <row r="3" s="2" customFormat="1" ht="31.5" customHeight="1" spans="1:14">
      <c r="A3" s="7" t="s">
        <v>2</v>
      </c>
      <c r="B3" s="7" t="s">
        <v>3</v>
      </c>
      <c r="C3" s="7" t="s">
        <v>4</v>
      </c>
      <c r="D3" s="8" t="s">
        <v>5</v>
      </c>
      <c r="E3" s="7" t="s">
        <v>6</v>
      </c>
      <c r="F3" s="7" t="s">
        <v>7</v>
      </c>
      <c r="G3" s="7" t="s">
        <v>7</v>
      </c>
      <c r="H3" s="7" t="s">
        <v>8</v>
      </c>
      <c r="I3" s="8" t="s">
        <v>9</v>
      </c>
      <c r="J3" s="7" t="s">
        <v>10</v>
      </c>
      <c r="K3" s="7" t="s">
        <v>11</v>
      </c>
      <c r="L3" s="7" t="s">
        <v>12</v>
      </c>
      <c r="M3" s="7" t="s">
        <v>13</v>
      </c>
      <c r="N3" s="36" t="s">
        <v>14</v>
      </c>
    </row>
    <row r="4" s="2" customFormat="1" ht="62" customHeight="1" spans="1:14">
      <c r="A4" s="9" t="s">
        <v>15</v>
      </c>
      <c r="B4" s="10" t="s">
        <v>16</v>
      </c>
      <c r="C4" s="9" t="s">
        <v>17</v>
      </c>
      <c r="D4" s="11" t="s">
        <v>18</v>
      </c>
      <c r="E4" s="9" t="s">
        <v>19</v>
      </c>
      <c r="F4" s="9" t="s">
        <v>20</v>
      </c>
      <c r="G4" s="9" t="s">
        <v>21</v>
      </c>
      <c r="H4" s="9" t="s">
        <v>22</v>
      </c>
      <c r="I4" s="11" t="s">
        <v>23</v>
      </c>
      <c r="J4" s="9" t="s">
        <v>24</v>
      </c>
      <c r="K4" s="9" t="s">
        <v>25</v>
      </c>
      <c r="L4" s="9" t="s">
        <v>26</v>
      </c>
      <c r="M4" s="37" t="s">
        <v>27</v>
      </c>
      <c r="N4" s="11" t="s">
        <v>28</v>
      </c>
    </row>
    <row r="5" s="1" customFormat="1" ht="17" spans="1:14">
      <c r="A5" s="12">
        <f>ROW()-4</f>
        <v>1</v>
      </c>
      <c r="B5" s="42" t="s">
        <v>29</v>
      </c>
      <c r="C5" s="43">
        <v>3000000416</v>
      </c>
      <c r="D5" s="21" t="s">
        <v>30</v>
      </c>
      <c r="E5" s="52" t="s">
        <v>31</v>
      </c>
      <c r="F5" s="53" t="s">
        <v>32</v>
      </c>
      <c r="G5" s="54" t="s">
        <v>33</v>
      </c>
      <c r="H5" s="55" t="s">
        <v>34</v>
      </c>
      <c r="I5" s="45">
        <v>10</v>
      </c>
      <c r="J5" s="31"/>
      <c r="K5" s="13"/>
      <c r="L5" s="13"/>
      <c r="M5" s="38"/>
      <c r="N5" s="65"/>
    </row>
    <row r="6" s="1" customFormat="1" ht="34.5" customHeight="1" spans="1:14">
      <c r="A6" s="12">
        <f t="shared" ref="A6:A15" si="0">ROW()-4</f>
        <v>2</v>
      </c>
      <c r="B6" s="42" t="s">
        <v>29</v>
      </c>
      <c r="C6" s="43">
        <v>3000001054</v>
      </c>
      <c r="D6" s="21" t="s">
        <v>35</v>
      </c>
      <c r="E6" s="52" t="s">
        <v>36</v>
      </c>
      <c r="F6" s="45" t="s">
        <v>37</v>
      </c>
      <c r="G6" s="54" t="s">
        <v>38</v>
      </c>
      <c r="H6" s="55" t="s">
        <v>39</v>
      </c>
      <c r="I6" s="53">
        <v>20</v>
      </c>
      <c r="J6" s="31"/>
      <c r="K6" s="13"/>
      <c r="L6" s="13"/>
      <c r="M6" s="38"/>
      <c r="N6" s="65"/>
    </row>
    <row r="7" s="1" customFormat="1" ht="34.5" customHeight="1" spans="1:14">
      <c r="A7" s="12">
        <f t="shared" si="0"/>
        <v>3</v>
      </c>
      <c r="B7" s="42" t="s">
        <v>29</v>
      </c>
      <c r="C7" s="44">
        <v>3000298392</v>
      </c>
      <c r="D7" s="45" t="s">
        <v>40</v>
      </c>
      <c r="E7" s="52" t="s">
        <v>41</v>
      </c>
      <c r="F7" s="45" t="s">
        <v>42</v>
      </c>
      <c r="G7" s="54" t="s">
        <v>43</v>
      </c>
      <c r="H7" s="55" t="s">
        <v>44</v>
      </c>
      <c r="I7" s="45">
        <v>1</v>
      </c>
      <c r="J7" s="31"/>
      <c r="K7" s="13"/>
      <c r="L7" s="13"/>
      <c r="M7" s="38"/>
      <c r="N7" s="39" t="s">
        <v>45</v>
      </c>
    </row>
    <row r="8" s="1" customFormat="1" ht="34.5" customHeight="1" spans="1:14">
      <c r="A8" s="12">
        <f t="shared" si="0"/>
        <v>4</v>
      </c>
      <c r="B8" s="42" t="s">
        <v>29</v>
      </c>
      <c r="C8" s="43">
        <v>3000000064</v>
      </c>
      <c r="D8" s="21" t="s">
        <v>46</v>
      </c>
      <c r="E8" s="52" t="s">
        <v>47</v>
      </c>
      <c r="F8" s="45" t="s">
        <v>48</v>
      </c>
      <c r="G8" s="54" t="s">
        <v>48</v>
      </c>
      <c r="H8" s="55" t="s">
        <v>49</v>
      </c>
      <c r="I8" s="62">
        <v>5</v>
      </c>
      <c r="J8" s="31"/>
      <c r="K8" s="13"/>
      <c r="L8" s="13"/>
      <c r="M8" s="38"/>
      <c r="N8" s="65" t="s">
        <v>50</v>
      </c>
    </row>
    <row r="9" s="1" customFormat="1" ht="34.5" customHeight="1" spans="1:14">
      <c r="A9" s="12">
        <f t="shared" si="0"/>
        <v>5</v>
      </c>
      <c r="B9" s="42" t="s">
        <v>29</v>
      </c>
      <c r="C9" s="43">
        <v>3000298393</v>
      </c>
      <c r="D9" s="21" t="s">
        <v>51</v>
      </c>
      <c r="E9" s="52" t="s">
        <v>52</v>
      </c>
      <c r="F9" s="45" t="s">
        <v>53</v>
      </c>
      <c r="G9" s="54" t="s">
        <v>54</v>
      </c>
      <c r="H9" s="55" t="s">
        <v>49</v>
      </c>
      <c r="I9" s="53">
        <v>10</v>
      </c>
      <c r="J9" s="31"/>
      <c r="K9" s="13"/>
      <c r="L9" s="13"/>
      <c r="M9" s="38"/>
      <c r="N9" s="39" t="s">
        <v>55</v>
      </c>
    </row>
    <row r="10" s="1" customFormat="1" ht="34.5" customHeight="1" spans="1:14">
      <c r="A10" s="12">
        <f t="shared" si="0"/>
        <v>6</v>
      </c>
      <c r="B10" s="42" t="s">
        <v>29</v>
      </c>
      <c r="C10" s="43">
        <v>3000297217</v>
      </c>
      <c r="D10" s="21" t="s">
        <v>56</v>
      </c>
      <c r="E10" s="52" t="s">
        <v>57</v>
      </c>
      <c r="F10" s="45" t="s">
        <v>58</v>
      </c>
      <c r="G10" s="54" t="s">
        <v>59</v>
      </c>
      <c r="H10" s="55" t="s">
        <v>44</v>
      </c>
      <c r="I10" s="53">
        <v>20</v>
      </c>
      <c r="J10" s="31"/>
      <c r="K10" s="13"/>
      <c r="L10" s="13"/>
      <c r="M10" s="38"/>
      <c r="N10" s="66"/>
    </row>
    <row r="11" s="1" customFormat="1" ht="34.5" customHeight="1" spans="1:14">
      <c r="A11" s="12">
        <f t="shared" si="0"/>
        <v>7</v>
      </c>
      <c r="B11" s="42" t="s">
        <v>29</v>
      </c>
      <c r="C11" s="43">
        <v>3000295533</v>
      </c>
      <c r="D11" s="21" t="s">
        <v>60</v>
      </c>
      <c r="E11" s="52" t="s">
        <v>61</v>
      </c>
      <c r="F11" s="45" t="s">
        <v>62</v>
      </c>
      <c r="G11" s="54" t="s">
        <v>63</v>
      </c>
      <c r="H11" s="55" t="s">
        <v>64</v>
      </c>
      <c r="I11" s="53">
        <v>100</v>
      </c>
      <c r="J11" s="31"/>
      <c r="K11" s="13"/>
      <c r="L11" s="13"/>
      <c r="M11" s="38"/>
      <c r="N11" s="66"/>
    </row>
    <row r="12" s="1" customFormat="1" ht="36.4" customHeight="1" spans="1:14">
      <c r="A12" s="12">
        <f t="shared" si="0"/>
        <v>8</v>
      </c>
      <c r="B12" s="42" t="s">
        <v>29</v>
      </c>
      <c r="C12" s="43">
        <v>3000295549</v>
      </c>
      <c r="D12" s="21" t="s">
        <v>65</v>
      </c>
      <c r="E12" s="52" t="s">
        <v>66</v>
      </c>
      <c r="F12" s="45" t="s">
        <v>67</v>
      </c>
      <c r="G12" s="54" t="s">
        <v>67</v>
      </c>
      <c r="H12" s="55" t="s">
        <v>44</v>
      </c>
      <c r="I12" s="53">
        <v>15</v>
      </c>
      <c r="J12" s="32"/>
      <c r="K12" s="17"/>
      <c r="L12" s="17"/>
      <c r="M12" s="17"/>
      <c r="N12" s="40"/>
    </row>
    <row r="13" s="1" customFormat="1" ht="87" customHeight="1" spans="1:14">
      <c r="A13" s="12">
        <f t="shared" si="0"/>
        <v>9</v>
      </c>
      <c r="B13" s="42" t="s">
        <v>29</v>
      </c>
      <c r="C13" s="46">
        <v>3000295534</v>
      </c>
      <c r="D13" s="47" t="s">
        <v>60</v>
      </c>
      <c r="E13" s="52" t="s">
        <v>61</v>
      </c>
      <c r="F13" s="45" t="s">
        <v>68</v>
      </c>
      <c r="G13" s="54" t="s">
        <v>69</v>
      </c>
      <c r="H13" s="55" t="s">
        <v>64</v>
      </c>
      <c r="I13" s="63">
        <v>100</v>
      </c>
      <c r="J13" s="32"/>
      <c r="K13" s="17"/>
      <c r="L13" s="17"/>
      <c r="M13" s="17"/>
      <c r="N13" s="40"/>
    </row>
    <row r="14" s="1" customFormat="1" ht="36.4" customHeight="1" spans="1:14">
      <c r="A14" s="12">
        <f t="shared" si="0"/>
        <v>10</v>
      </c>
      <c r="B14" s="42" t="s">
        <v>29</v>
      </c>
      <c r="C14" s="46">
        <v>3000295550</v>
      </c>
      <c r="D14" s="47" t="s">
        <v>65</v>
      </c>
      <c r="E14" s="52" t="s">
        <v>66</v>
      </c>
      <c r="F14" s="45" t="s">
        <v>70</v>
      </c>
      <c r="G14" s="54" t="s">
        <v>70</v>
      </c>
      <c r="H14" s="55" t="s">
        <v>44</v>
      </c>
      <c r="I14" s="63">
        <v>15</v>
      </c>
      <c r="J14" s="32"/>
      <c r="K14" s="17"/>
      <c r="L14" s="17"/>
      <c r="M14" s="17"/>
      <c r="N14" s="40"/>
    </row>
    <row r="15" s="1" customFormat="1" ht="36.4" customHeight="1" spans="1:14">
      <c r="A15" s="12">
        <f t="shared" si="0"/>
        <v>11</v>
      </c>
      <c r="B15" s="42" t="s">
        <v>29</v>
      </c>
      <c r="C15" s="43">
        <v>3000000993</v>
      </c>
      <c r="D15" s="48" t="s">
        <v>71</v>
      </c>
      <c r="E15" s="52" t="s">
        <v>72</v>
      </c>
      <c r="F15" s="45" t="s">
        <v>73</v>
      </c>
      <c r="G15" s="54" t="s">
        <v>74</v>
      </c>
      <c r="H15" s="55" t="s">
        <v>75</v>
      </c>
      <c r="I15" s="63">
        <v>10</v>
      </c>
      <c r="J15" s="32"/>
      <c r="K15" s="17"/>
      <c r="L15" s="17"/>
      <c r="M15" s="17"/>
      <c r="N15" s="40"/>
    </row>
    <row r="16" s="1" customFormat="1" ht="36.4" customHeight="1" spans="1:14">
      <c r="A16" s="12">
        <f t="shared" ref="A16:A25" si="1">ROW()-4</f>
        <v>12</v>
      </c>
      <c r="B16" s="42" t="s">
        <v>29</v>
      </c>
      <c r="C16" s="49">
        <v>4003000156</v>
      </c>
      <c r="D16" s="48" t="s">
        <v>76</v>
      </c>
      <c r="E16" s="52" t="s">
        <v>77</v>
      </c>
      <c r="F16" s="45" t="s">
        <v>78</v>
      </c>
      <c r="G16" s="54" t="s">
        <v>79</v>
      </c>
      <c r="H16" s="55" t="s">
        <v>80</v>
      </c>
      <c r="I16" s="63">
        <v>1000</v>
      </c>
      <c r="J16" s="32"/>
      <c r="K16" s="17"/>
      <c r="L16" s="17"/>
      <c r="M16" s="17"/>
      <c r="N16" s="67"/>
    </row>
    <row r="17" s="1" customFormat="1" ht="36.4" customHeight="1" spans="1:14">
      <c r="A17" s="12">
        <f t="shared" si="1"/>
        <v>13</v>
      </c>
      <c r="B17" s="42" t="s">
        <v>29</v>
      </c>
      <c r="C17" s="49">
        <v>3000001423</v>
      </c>
      <c r="D17" s="48" t="s">
        <v>81</v>
      </c>
      <c r="E17" s="52" t="s">
        <v>82</v>
      </c>
      <c r="F17" s="45" t="s">
        <v>83</v>
      </c>
      <c r="G17" s="54" t="s">
        <v>84</v>
      </c>
      <c r="H17" s="55" t="s">
        <v>85</v>
      </c>
      <c r="I17" s="63">
        <v>40</v>
      </c>
      <c r="J17" s="32"/>
      <c r="K17" s="17"/>
      <c r="L17" s="17"/>
      <c r="M17" s="17"/>
      <c r="N17" s="67" t="s">
        <v>86</v>
      </c>
    </row>
    <row r="18" s="1" customFormat="1" ht="36.4" customHeight="1" spans="1:14">
      <c r="A18" s="12">
        <f t="shared" si="1"/>
        <v>14</v>
      </c>
      <c r="B18" s="42" t="s">
        <v>29</v>
      </c>
      <c r="C18" s="49">
        <v>3000297105</v>
      </c>
      <c r="D18" s="48" t="s">
        <v>87</v>
      </c>
      <c r="E18" s="52" t="s">
        <v>88</v>
      </c>
      <c r="F18" s="45" t="s">
        <v>89</v>
      </c>
      <c r="G18" s="54" t="s">
        <v>90</v>
      </c>
      <c r="H18" s="55" t="s">
        <v>91</v>
      </c>
      <c r="I18" s="63">
        <v>50</v>
      </c>
      <c r="J18" s="32"/>
      <c r="K18" s="17"/>
      <c r="L18" s="17"/>
      <c r="M18" s="17"/>
      <c r="N18" s="40"/>
    </row>
    <row r="19" s="1" customFormat="1" ht="36.4" customHeight="1" spans="1:14">
      <c r="A19" s="12">
        <f t="shared" si="1"/>
        <v>15</v>
      </c>
      <c r="B19" s="42" t="s">
        <v>29</v>
      </c>
      <c r="C19" s="49">
        <v>3000298394</v>
      </c>
      <c r="D19" s="48" t="s">
        <v>92</v>
      </c>
      <c r="E19" s="52" t="s">
        <v>93</v>
      </c>
      <c r="F19" s="45">
        <v>1002003753</v>
      </c>
      <c r="G19" s="54">
        <v>1002003753</v>
      </c>
      <c r="H19" s="55" t="s">
        <v>34</v>
      </c>
      <c r="I19" s="63">
        <v>20</v>
      </c>
      <c r="J19" s="32"/>
      <c r="K19" s="17"/>
      <c r="L19" s="17"/>
      <c r="M19" s="17"/>
      <c r="N19" s="67" t="s">
        <v>94</v>
      </c>
    </row>
    <row r="20" s="1" customFormat="1" ht="36.4" customHeight="1" spans="1:14">
      <c r="A20" s="12">
        <f t="shared" si="1"/>
        <v>16</v>
      </c>
      <c r="B20" s="42" t="s">
        <v>29</v>
      </c>
      <c r="C20" s="49">
        <v>3000298395</v>
      </c>
      <c r="D20" s="48" t="s">
        <v>95</v>
      </c>
      <c r="E20" s="52" t="s">
        <v>96</v>
      </c>
      <c r="F20" s="45">
        <v>1000622860</v>
      </c>
      <c r="G20" s="54">
        <v>1000622860</v>
      </c>
      <c r="H20" s="55" t="s">
        <v>34</v>
      </c>
      <c r="I20" s="63">
        <v>20</v>
      </c>
      <c r="J20" s="32"/>
      <c r="K20" s="17"/>
      <c r="L20" s="17"/>
      <c r="M20" s="17"/>
      <c r="N20" s="67" t="s">
        <v>94</v>
      </c>
    </row>
    <row r="21" s="1" customFormat="1" ht="54" customHeight="1" spans="1:14">
      <c r="A21" s="12">
        <f t="shared" si="1"/>
        <v>17</v>
      </c>
      <c r="B21" s="42" t="s">
        <v>29</v>
      </c>
      <c r="C21" s="49">
        <v>4005030016</v>
      </c>
      <c r="D21" s="48" t="s">
        <v>97</v>
      </c>
      <c r="E21" s="52" t="s">
        <v>98</v>
      </c>
      <c r="F21" s="45">
        <v>1001069804</v>
      </c>
      <c r="G21" s="54">
        <v>1001069804</v>
      </c>
      <c r="H21" s="55" t="s">
        <v>34</v>
      </c>
      <c r="I21" s="63">
        <v>12</v>
      </c>
      <c r="J21" s="32"/>
      <c r="K21" s="17"/>
      <c r="L21" s="17"/>
      <c r="M21" s="17"/>
      <c r="N21" s="67" t="s">
        <v>94</v>
      </c>
    </row>
    <row r="22" s="1" customFormat="1" ht="36.4" customHeight="1" spans="1:14">
      <c r="A22" s="12">
        <f t="shared" si="1"/>
        <v>18</v>
      </c>
      <c r="B22" s="42" t="s">
        <v>99</v>
      </c>
      <c r="C22" s="43">
        <v>3000296630</v>
      </c>
      <c r="D22" s="21" t="s">
        <v>100</v>
      </c>
      <c r="E22" s="52" t="s">
        <v>101</v>
      </c>
      <c r="F22" s="56" t="s">
        <v>102</v>
      </c>
      <c r="G22" s="54" t="s">
        <v>103</v>
      </c>
      <c r="H22" s="55" t="s">
        <v>104</v>
      </c>
      <c r="I22" s="30">
        <v>40</v>
      </c>
      <c r="J22" s="32"/>
      <c r="K22" s="17"/>
      <c r="L22" s="17"/>
      <c r="M22" s="17"/>
      <c r="N22" s="68" t="str">
        <f>_xlfn.DISPIMG("ID_630678A7D22E46B7B8132B7645F9276B",1)</f>
        <v>=DISPIMG("ID_630678A7D22E46B7B8132B7645F9276B",1)</v>
      </c>
    </row>
    <row r="23" s="1" customFormat="1" ht="38" customHeight="1" spans="1:14">
      <c r="A23" s="12">
        <f t="shared" si="1"/>
        <v>19</v>
      </c>
      <c r="B23" s="42" t="s">
        <v>99</v>
      </c>
      <c r="C23" s="43">
        <v>3000297761</v>
      </c>
      <c r="D23" s="71" t="s">
        <v>105</v>
      </c>
      <c r="E23" s="42" t="s">
        <v>106</v>
      </c>
      <c r="F23" s="45" t="s">
        <v>107</v>
      </c>
      <c r="G23" s="57" t="s">
        <v>108</v>
      </c>
      <c r="H23" s="42" t="s">
        <v>109</v>
      </c>
      <c r="I23" s="64">
        <v>60</v>
      </c>
      <c r="J23" s="32"/>
      <c r="K23" s="17"/>
      <c r="L23" s="17"/>
      <c r="M23" s="17"/>
      <c r="N23" s="68" t="str">
        <f>_xlfn.DISPIMG("ID_96D27CA4A96048749DA86A6A6D8707A0",1)</f>
        <v>=DISPIMG("ID_96D27CA4A96048749DA86A6A6D8707A0",1)</v>
      </c>
    </row>
    <row r="24" s="1" customFormat="1" ht="37" customHeight="1" spans="1:14">
      <c r="A24" s="12">
        <f t="shared" si="1"/>
        <v>20</v>
      </c>
      <c r="B24" s="42" t="s">
        <v>99</v>
      </c>
      <c r="C24" s="43">
        <v>3000296663</v>
      </c>
      <c r="D24" s="21" t="s">
        <v>110</v>
      </c>
      <c r="E24" s="42" t="s">
        <v>111</v>
      </c>
      <c r="F24" s="56" t="s">
        <v>112</v>
      </c>
      <c r="G24" s="57" t="s">
        <v>113</v>
      </c>
      <c r="H24" s="42" t="s">
        <v>109</v>
      </c>
      <c r="I24" s="30">
        <v>60</v>
      </c>
      <c r="J24" s="32"/>
      <c r="K24" s="17"/>
      <c r="L24" s="17"/>
      <c r="M24" s="17"/>
      <c r="N24" s="40"/>
    </row>
    <row r="25" s="1" customFormat="1" ht="36.4" customHeight="1" spans="1:14">
      <c r="A25" s="12">
        <f t="shared" si="1"/>
        <v>21</v>
      </c>
      <c r="B25" s="42" t="s">
        <v>99</v>
      </c>
      <c r="C25" s="43">
        <v>4004000311</v>
      </c>
      <c r="D25" s="72" t="s">
        <v>114</v>
      </c>
      <c r="E25" s="42" t="s">
        <v>115</v>
      </c>
      <c r="F25" s="58" t="s">
        <v>116</v>
      </c>
      <c r="G25" s="57" t="s">
        <v>117</v>
      </c>
      <c r="H25" s="42" t="s">
        <v>109</v>
      </c>
      <c r="I25" s="30">
        <v>30</v>
      </c>
      <c r="J25" s="32"/>
      <c r="K25" s="17"/>
      <c r="L25" s="17"/>
      <c r="M25" s="17"/>
      <c r="N25" s="68" t="str">
        <f>_xlfn.DISPIMG("ID_35B5DE0507E541F18DE4384AADFE8272",1)</f>
        <v>=DISPIMG("ID_35B5DE0507E541F18DE4384AADFE8272",1)</v>
      </c>
    </row>
    <row r="26" s="1" customFormat="1" ht="35" customHeight="1" spans="1:14">
      <c r="A26" s="12">
        <f t="shared" ref="A26:A36" si="2">ROW()-4</f>
        <v>22</v>
      </c>
      <c r="B26" s="42" t="s">
        <v>99</v>
      </c>
      <c r="C26" s="50">
        <v>3000000356</v>
      </c>
      <c r="D26" s="21" t="s">
        <v>118</v>
      </c>
      <c r="E26" s="42" t="s">
        <v>119</v>
      </c>
      <c r="F26" s="21" t="s">
        <v>120</v>
      </c>
      <c r="G26" s="57" t="s">
        <v>121</v>
      </c>
      <c r="H26" s="42" t="s">
        <v>122</v>
      </c>
      <c r="I26" s="64">
        <v>50</v>
      </c>
      <c r="J26" s="32"/>
      <c r="K26" s="17"/>
      <c r="L26" s="17"/>
      <c r="M26" s="17"/>
      <c r="N26" s="40"/>
    </row>
    <row r="27" s="1" customFormat="1" ht="46" customHeight="1" spans="1:14">
      <c r="A27" s="12">
        <f t="shared" si="2"/>
        <v>23</v>
      </c>
      <c r="B27" s="42" t="s">
        <v>99</v>
      </c>
      <c r="C27" s="50">
        <v>3000052689</v>
      </c>
      <c r="D27" s="21" t="s">
        <v>123</v>
      </c>
      <c r="E27" s="42" t="s">
        <v>124</v>
      </c>
      <c r="F27" s="21" t="s">
        <v>125</v>
      </c>
      <c r="G27" s="57" t="s">
        <v>126</v>
      </c>
      <c r="H27" s="42" t="s">
        <v>127</v>
      </c>
      <c r="I27" s="30">
        <v>3</v>
      </c>
      <c r="J27" s="32"/>
      <c r="K27" s="17"/>
      <c r="L27" s="17"/>
      <c r="M27" s="69" t="str">
        <f>_xlfn.DISPIMG("ID_35D8069120F7445696D01632F7753DBE",1)</f>
        <v>=DISPIMG("ID_35D8069120F7445696D01632F7753DBE",1)</v>
      </c>
      <c r="N27" s="70" t="s">
        <v>50</v>
      </c>
    </row>
    <row r="28" s="1" customFormat="1" ht="18" spans="1:14">
      <c r="A28" s="12">
        <f t="shared" si="2"/>
        <v>24</v>
      </c>
      <c r="B28" s="42" t="s">
        <v>128</v>
      </c>
      <c r="C28" s="51">
        <v>3000296983</v>
      </c>
      <c r="D28" s="21" t="s">
        <v>129</v>
      </c>
      <c r="E28" s="42" t="s">
        <v>130</v>
      </c>
      <c r="F28" s="59" t="s">
        <v>131</v>
      </c>
      <c r="G28" s="57" t="s">
        <v>131</v>
      </c>
      <c r="H28" s="60" t="s">
        <v>132</v>
      </c>
      <c r="I28" s="43">
        <v>2500</v>
      </c>
      <c r="J28" s="32"/>
      <c r="K28" s="17"/>
      <c r="L28" s="17"/>
      <c r="M28" s="17"/>
      <c r="N28" s="40"/>
    </row>
    <row r="29" s="1" customFormat="1" ht="34" spans="1:14">
      <c r="A29" s="12">
        <f t="shared" si="2"/>
        <v>25</v>
      </c>
      <c r="B29" s="42" t="s">
        <v>128</v>
      </c>
      <c r="C29" s="51">
        <v>3000296287</v>
      </c>
      <c r="D29" s="21" t="s">
        <v>133</v>
      </c>
      <c r="E29" s="42" t="s">
        <v>134</v>
      </c>
      <c r="F29" s="61" t="s">
        <v>135</v>
      </c>
      <c r="G29" s="57" t="s">
        <v>136</v>
      </c>
      <c r="H29" s="60" t="s">
        <v>132</v>
      </c>
      <c r="I29" s="43">
        <v>100</v>
      </c>
      <c r="J29" s="32"/>
      <c r="K29" s="17"/>
      <c r="L29" s="17"/>
      <c r="M29" s="17"/>
      <c r="N29" s="40"/>
    </row>
    <row r="30" s="1" customFormat="1" ht="36.4" customHeight="1" spans="1:14">
      <c r="A30" s="12">
        <f t="shared" si="2"/>
        <v>26</v>
      </c>
      <c r="B30" s="42" t="s">
        <v>128</v>
      </c>
      <c r="C30" s="51">
        <v>3000069854</v>
      </c>
      <c r="D30" s="21" t="s">
        <v>137</v>
      </c>
      <c r="E30" s="42" t="s">
        <v>138</v>
      </c>
      <c r="F30" s="61" t="s">
        <v>139</v>
      </c>
      <c r="G30" s="57" t="s">
        <v>140</v>
      </c>
      <c r="H30" s="60" t="s">
        <v>141</v>
      </c>
      <c r="I30" s="43">
        <v>5</v>
      </c>
      <c r="J30" s="32"/>
      <c r="K30" s="17"/>
      <c r="L30" s="17"/>
      <c r="M30" s="17"/>
      <c r="N30" s="67"/>
    </row>
    <row r="31" s="1" customFormat="1" ht="36.4" customHeight="1" spans="1:14">
      <c r="A31" s="12">
        <f t="shared" si="2"/>
        <v>27</v>
      </c>
      <c r="B31" s="42" t="s">
        <v>128</v>
      </c>
      <c r="C31" s="51">
        <v>3000298359</v>
      </c>
      <c r="D31" s="21" t="s">
        <v>142</v>
      </c>
      <c r="E31" s="42" t="s">
        <v>143</v>
      </c>
      <c r="F31" s="43" t="s">
        <v>131</v>
      </c>
      <c r="G31" s="57" t="s">
        <v>131</v>
      </c>
      <c r="H31" s="60" t="s">
        <v>144</v>
      </c>
      <c r="I31" s="43">
        <v>300</v>
      </c>
      <c r="J31" s="32"/>
      <c r="K31" s="17"/>
      <c r="L31" s="17"/>
      <c r="M31" s="17"/>
      <c r="N31" s="40"/>
    </row>
    <row r="32" s="1" customFormat="1" ht="36.4" customHeight="1" spans="1:14">
      <c r="A32" s="12">
        <f t="shared" si="2"/>
        <v>28</v>
      </c>
      <c r="B32" s="42" t="s">
        <v>128</v>
      </c>
      <c r="C32" s="51">
        <v>3000298360</v>
      </c>
      <c r="D32" s="21" t="s">
        <v>145</v>
      </c>
      <c r="E32" s="42" t="s">
        <v>146</v>
      </c>
      <c r="F32" s="43"/>
      <c r="G32" s="57"/>
      <c r="H32" s="60" t="s">
        <v>144</v>
      </c>
      <c r="I32" s="43">
        <v>300</v>
      </c>
      <c r="J32" s="32"/>
      <c r="K32" s="17"/>
      <c r="L32" s="17"/>
      <c r="M32" s="17"/>
      <c r="N32" s="40"/>
    </row>
    <row r="33" s="1" customFormat="1" ht="36.4" customHeight="1" spans="1:14">
      <c r="A33" s="12">
        <f t="shared" si="2"/>
        <v>29</v>
      </c>
      <c r="B33" s="42" t="s">
        <v>128</v>
      </c>
      <c r="C33" s="51">
        <v>3000000788</v>
      </c>
      <c r="D33" s="21" t="s">
        <v>147</v>
      </c>
      <c r="E33" s="42" t="s">
        <v>148</v>
      </c>
      <c r="F33" s="43" t="s">
        <v>149</v>
      </c>
      <c r="G33" s="57" t="s">
        <v>150</v>
      </c>
      <c r="H33" s="60" t="s">
        <v>151</v>
      </c>
      <c r="I33" s="43">
        <v>100</v>
      </c>
      <c r="J33" s="32"/>
      <c r="K33" s="17"/>
      <c r="L33" s="17"/>
      <c r="M33" s="17"/>
      <c r="N33" s="40"/>
    </row>
    <row r="34" s="1" customFormat="1" ht="36.4" customHeight="1" spans="1:14">
      <c r="A34" s="12">
        <f t="shared" si="2"/>
        <v>30</v>
      </c>
      <c r="B34" s="42" t="s">
        <v>128</v>
      </c>
      <c r="C34" s="51">
        <v>4003000213</v>
      </c>
      <c r="D34" s="21" t="s">
        <v>152</v>
      </c>
      <c r="E34" s="42" t="s">
        <v>153</v>
      </c>
      <c r="F34" s="43" t="s">
        <v>154</v>
      </c>
      <c r="G34" s="57" t="s">
        <v>154</v>
      </c>
      <c r="H34" s="60" t="s">
        <v>155</v>
      </c>
      <c r="I34" s="43">
        <v>200</v>
      </c>
      <c r="J34" s="32"/>
      <c r="K34" s="17"/>
      <c r="L34" s="17"/>
      <c r="M34" s="17"/>
      <c r="N34" s="40"/>
    </row>
    <row r="35" s="1" customFormat="1" ht="36.4" customHeight="1" spans="1:14">
      <c r="A35" s="12">
        <f t="shared" si="2"/>
        <v>31</v>
      </c>
      <c r="B35" s="42" t="s">
        <v>128</v>
      </c>
      <c r="C35" s="51">
        <v>3000000592</v>
      </c>
      <c r="D35" s="21" t="s">
        <v>156</v>
      </c>
      <c r="E35" s="42" t="s">
        <v>157</v>
      </c>
      <c r="F35" s="43" t="s">
        <v>158</v>
      </c>
      <c r="G35" s="57" t="s">
        <v>158</v>
      </c>
      <c r="H35" s="60" t="s">
        <v>144</v>
      </c>
      <c r="I35" s="43">
        <v>50</v>
      </c>
      <c r="J35" s="32"/>
      <c r="K35" s="17"/>
      <c r="L35" s="17"/>
      <c r="M35" s="17"/>
      <c r="N35" s="40"/>
    </row>
    <row r="36" s="1" customFormat="1" ht="36.4" customHeight="1" spans="1:14">
      <c r="A36" s="12">
        <f t="shared" si="2"/>
        <v>32</v>
      </c>
      <c r="B36" s="42" t="s">
        <v>128</v>
      </c>
      <c r="C36" s="51">
        <v>3000000795</v>
      </c>
      <c r="D36" s="21" t="s">
        <v>159</v>
      </c>
      <c r="E36" s="42" t="s">
        <v>160</v>
      </c>
      <c r="F36" s="43" t="s">
        <v>161</v>
      </c>
      <c r="G36" s="57" t="s">
        <v>161</v>
      </c>
      <c r="H36" s="60" t="s">
        <v>144</v>
      </c>
      <c r="I36" s="43">
        <v>30</v>
      </c>
      <c r="J36" s="32"/>
      <c r="K36" s="17"/>
      <c r="L36" s="17"/>
      <c r="M36" s="17"/>
      <c r="N36" s="40"/>
    </row>
    <row r="37" s="1" customFormat="1" ht="36.4" customHeight="1" spans="1:14">
      <c r="A37" s="16"/>
      <c r="B37" s="17"/>
      <c r="C37" s="17"/>
      <c r="D37" s="18" t="s">
        <v>162</v>
      </c>
      <c r="E37" s="17"/>
      <c r="F37" s="24" t="s">
        <v>163</v>
      </c>
      <c r="G37" s="25"/>
      <c r="H37" s="26"/>
      <c r="I37" s="25"/>
      <c r="J37" s="32"/>
      <c r="K37" s="17"/>
      <c r="L37" s="17"/>
      <c r="M37" s="17"/>
      <c r="N37" s="40"/>
    </row>
    <row r="38" s="1" customFormat="1" ht="71" spans="1:13">
      <c r="A38" s="19" t="s">
        <v>164</v>
      </c>
      <c r="B38" s="19"/>
      <c r="C38" s="19"/>
      <c r="D38" s="19"/>
      <c r="E38" s="27"/>
      <c r="F38" s="29" t="s">
        <v>165</v>
      </c>
      <c r="G38" s="29"/>
      <c r="H38" s="29"/>
      <c r="I38" s="33" t="s">
        <v>166</v>
      </c>
      <c r="J38" s="33"/>
      <c r="K38" s="34"/>
      <c r="L38" s="34"/>
      <c r="M38" s="41" t="s">
        <v>167</v>
      </c>
    </row>
  </sheetData>
  <mergeCells count="2">
    <mergeCell ref="A38:D38"/>
    <mergeCell ref="I38:J38"/>
  </mergeCells>
  <conditionalFormatting sqref="C5">
    <cfRule type="duplicateValues" dxfId="0" priority="11"/>
  </conditionalFormatting>
  <conditionalFormatting sqref="F5">
    <cfRule type="duplicateValues" dxfId="1" priority="26"/>
    <cfRule type="duplicateValues" dxfId="0" priority="25"/>
  </conditionalFormatting>
  <conditionalFormatting sqref="I21">
    <cfRule type="duplicateValues" dxfId="1" priority="7"/>
    <cfRule type="duplicateValues" dxfId="0" priority="6"/>
  </conditionalFormatting>
  <conditionalFormatting sqref="F22">
    <cfRule type="duplicateValues" dxfId="2" priority="2"/>
    <cfRule type="duplicateValues" dxfId="0" priority="1"/>
  </conditionalFormatting>
  <conditionalFormatting sqref="C19:C21">
    <cfRule type="duplicateValues" dxfId="0" priority="10"/>
  </conditionalFormatting>
  <conditionalFormatting sqref="C22:C25">
    <cfRule type="duplicateValues" dxfId="0" priority="3"/>
  </conditionalFormatting>
  <conditionalFormatting sqref="D24:D25">
    <cfRule type="duplicateValues" dxfId="2" priority="5"/>
    <cfRule type="duplicateValues" dxfId="0" priority="4"/>
  </conditionalFormatting>
  <conditionalFormatting sqref="F6:F7">
    <cfRule type="duplicateValues" dxfId="1" priority="24"/>
    <cfRule type="duplicateValues" dxfId="0" priority="23"/>
  </conditionalFormatting>
  <conditionalFormatting sqref="F8:F16">
    <cfRule type="duplicateValues" dxfId="1" priority="22"/>
    <cfRule type="duplicateValues" dxfId="0" priority="21"/>
  </conditionalFormatting>
  <conditionalFormatting sqref="I16:I18">
    <cfRule type="duplicateValues" dxfId="1" priority="9"/>
    <cfRule type="duplicateValues" dxfId="0" priority="8"/>
  </conditionalFormatting>
  <conditionalFormatting sqref="C6 C8:C18">
    <cfRule type="duplicateValues" dxfId="0" priority="12"/>
  </conditionalFormatting>
  <conditionalFormatting sqref="F17:F21 F29:F36">
    <cfRule type="duplicateValues" dxfId="0" priority="13"/>
    <cfRule type="duplicateValues" dxfId="1" priority="14"/>
  </conditionalFormatting>
  <pageMargins left="0.236220472440945" right="0.236220472440945" top="0.26" bottom="0.37" header="0.31496062992126" footer="0.31496062992126"/>
  <pageSetup paperSize="9" scale="59" fitToHeight="0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7"/>
  <sheetViews>
    <sheetView tabSelected="1" zoomScale="109" zoomScaleNormal="109" workbookViewId="0">
      <selection activeCell="N8" sqref="N8"/>
    </sheetView>
  </sheetViews>
  <sheetFormatPr defaultColWidth="9" defaultRowHeight="16.8" outlineLevelRow="6"/>
  <cols>
    <col min="1" max="1" width="9.33653846153846" style="1" customWidth="1"/>
    <col min="2" max="2" width="16.2019230769231" style="1" customWidth="1"/>
    <col min="3" max="3" width="16.7307692307692" style="1" customWidth="1"/>
    <col min="4" max="4" width="20.3942307692308" style="1" customWidth="1"/>
    <col min="5" max="5" width="39.7019230769231" style="1" customWidth="1"/>
    <col min="6" max="6" width="29" style="1" customWidth="1"/>
    <col min="7" max="7" width="31.4615384615385" style="1" customWidth="1"/>
    <col min="8" max="8" width="14.3365384615385" style="1" customWidth="1"/>
    <col min="9" max="9" width="13" style="1" customWidth="1"/>
    <col min="10" max="10" width="14.5288461538462" style="1" customWidth="1"/>
    <col min="11" max="11" width="13.4615384615385" style="1" customWidth="1"/>
    <col min="12" max="12" width="10.1346153846154" style="1" customWidth="1"/>
    <col min="13" max="13" width="18.0769230769231" style="1" customWidth="1"/>
    <col min="14" max="14" width="17.3942307692308" style="1" customWidth="1"/>
    <col min="15" max="16" width="9" style="1"/>
    <col min="17" max="16384" width="9" style="3"/>
  </cols>
  <sheetData>
    <row r="1" s="1" customFormat="1" ht="26.25" customHeight="1" spans="1:16">
      <c r="A1" s="4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35"/>
      <c r="P1" s="35"/>
    </row>
    <row r="2" s="1" customFormat="1" ht="32.25" customHeight="1" spans="1:16">
      <c r="A2" s="6" t="s">
        <v>1</v>
      </c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35"/>
      <c r="P2" s="35"/>
    </row>
    <row r="3" s="2" customFormat="1" ht="31.5" customHeight="1" spans="1:14">
      <c r="A3" s="7" t="s">
        <v>2</v>
      </c>
      <c r="B3" s="7" t="s">
        <v>3</v>
      </c>
      <c r="C3" s="7" t="s">
        <v>4</v>
      </c>
      <c r="D3" s="8" t="s">
        <v>5</v>
      </c>
      <c r="E3" s="7" t="s">
        <v>6</v>
      </c>
      <c r="F3" s="7" t="s">
        <v>7</v>
      </c>
      <c r="G3" s="7" t="s">
        <v>7</v>
      </c>
      <c r="H3" s="7" t="s">
        <v>8</v>
      </c>
      <c r="I3" s="8" t="s">
        <v>9</v>
      </c>
      <c r="J3" s="7" t="s">
        <v>10</v>
      </c>
      <c r="K3" s="7" t="s">
        <v>11</v>
      </c>
      <c r="L3" s="7" t="s">
        <v>12</v>
      </c>
      <c r="M3" s="7" t="s">
        <v>13</v>
      </c>
      <c r="N3" s="36" t="s">
        <v>14</v>
      </c>
    </row>
    <row r="4" s="2" customFormat="1" ht="62" customHeight="1" spans="1:14">
      <c r="A4" s="9" t="s">
        <v>15</v>
      </c>
      <c r="B4" s="10" t="s">
        <v>16</v>
      </c>
      <c r="C4" s="9" t="s">
        <v>17</v>
      </c>
      <c r="D4" s="11" t="s">
        <v>18</v>
      </c>
      <c r="E4" s="9" t="s">
        <v>19</v>
      </c>
      <c r="F4" s="9" t="s">
        <v>20</v>
      </c>
      <c r="G4" s="9" t="s">
        <v>21</v>
      </c>
      <c r="H4" s="9" t="s">
        <v>22</v>
      </c>
      <c r="I4" s="11" t="s">
        <v>23</v>
      </c>
      <c r="J4" s="9" t="s">
        <v>24</v>
      </c>
      <c r="K4" s="9" t="s">
        <v>25</v>
      </c>
      <c r="L4" s="9" t="s">
        <v>26</v>
      </c>
      <c r="M4" s="37" t="s">
        <v>27</v>
      </c>
      <c r="N4" s="11" t="s">
        <v>28</v>
      </c>
    </row>
    <row r="5" s="1" customFormat="1" ht="17" spans="1:14">
      <c r="A5" s="12">
        <f>ROW()-4</f>
        <v>1</v>
      </c>
      <c r="B5" s="13" t="s">
        <v>168</v>
      </c>
      <c r="C5" s="14">
        <v>3000297712</v>
      </c>
      <c r="D5" s="15" t="s">
        <v>169</v>
      </c>
      <c r="E5" s="20" t="s">
        <v>170</v>
      </c>
      <c r="F5" s="21" t="s">
        <v>171</v>
      </c>
      <c r="G5" s="22" t="s">
        <v>171</v>
      </c>
      <c r="H5" s="23" t="s">
        <v>172</v>
      </c>
      <c r="I5" s="30">
        <v>450</v>
      </c>
      <c r="J5" s="31"/>
      <c r="K5" s="13"/>
      <c r="L5" s="13"/>
      <c r="M5" s="38"/>
      <c r="N5" s="39"/>
    </row>
    <row r="6" s="1" customFormat="1" ht="36.4" customHeight="1" spans="1:14">
      <c r="A6" s="16"/>
      <c r="B6" s="17"/>
      <c r="C6" s="17"/>
      <c r="D6" s="18" t="s">
        <v>162</v>
      </c>
      <c r="E6" s="17"/>
      <c r="F6" s="24" t="s">
        <v>163</v>
      </c>
      <c r="G6" s="25"/>
      <c r="H6" s="26"/>
      <c r="I6" s="25"/>
      <c r="J6" s="32"/>
      <c r="K6" s="17"/>
      <c r="L6" s="17"/>
      <c r="M6" s="17"/>
      <c r="N6" s="40"/>
    </row>
    <row r="7" s="1" customFormat="1" ht="112" customHeight="1" spans="1:13">
      <c r="A7" s="19" t="s">
        <v>164</v>
      </c>
      <c r="B7" s="19"/>
      <c r="C7" s="19"/>
      <c r="D7" s="19"/>
      <c r="E7" s="27"/>
      <c r="F7" s="28" t="s">
        <v>173</v>
      </c>
      <c r="G7" s="29"/>
      <c r="H7" s="29"/>
      <c r="I7" s="33" t="s">
        <v>166</v>
      </c>
      <c r="J7" s="33"/>
      <c r="K7" s="34"/>
      <c r="L7" s="34"/>
      <c r="M7" s="41" t="s">
        <v>174</v>
      </c>
    </row>
  </sheetData>
  <mergeCells count="2">
    <mergeCell ref="A7:D7"/>
    <mergeCell ref="I7:J7"/>
  </mergeCells>
  <conditionalFormatting sqref="F5">
    <cfRule type="duplicateValues" dxfId="2" priority="2"/>
    <cfRule type="duplicateValues" dxfId="0" priority="1"/>
  </conditionalFormatting>
  <pageMargins left="0.236220472440945" right="0.236220472440945" top="0.26" bottom="0.37" header="0.31496062992126" footer="0.31496062992126"/>
  <pageSetup paperSize="9" scale="59" fitToHeight="0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Company>中国铝业集团有限公司其他</Company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项目一报价单</vt:lpstr>
      <vt:lpstr>项目二报价单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赵士琪</dc:creator>
  <cp:lastModifiedBy>He＇s gone.</cp:lastModifiedBy>
  <dcterms:created xsi:type="dcterms:W3CDTF">2025-09-10T11:14:00Z</dcterms:created>
  <cp:lastPrinted>2026-07-06T10:34:00Z</cp:lastPrinted>
  <dcterms:modified xsi:type="dcterms:W3CDTF">2026-09-08T09:43:48Z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25E7ECF2A53F492FB375FCFF59A7DEFD</vt:lpwstr>
  </property>
  <property fmtid="{D5CDD505-2E9C-101B-9397-08002B2CF9AE}" pid="3" name="KSOProductBuildVer">
    <vt:lpwstr>2052-7.4.1.8983</vt:lpwstr>
  </property>
</Properties>
</file>