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20" windowHeight="12820"/>
  </bookViews>
  <sheets>
    <sheet name="项目1报价单" sheetId="2" r:id="rId1"/>
    <sheet name="项目2报价单 " sheetId="5" r:id="rId2"/>
    <sheet name="项目3报价单" sheetId="6" r:id="rId3"/>
    <sheet name="项目4报价单" sheetId="7" r:id="rId4"/>
  </sheets>
  <externalReferences>
    <externalReference r:id="rId5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项目1报价单!$1:$4</definedName>
    <definedName name="存货档案">#REF!</definedName>
    <definedName name="_xlnm.Print_Titles" localSheetId="1">'项目2报价单 '!$1:$4</definedName>
    <definedName name="_xlnm.Print_Titles" localSheetId="2">项目3报价单!$1:$4</definedName>
    <definedName name="_xlnm.Print_Titles" localSheetId="3">项目4报价单!$1:$4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" name="ID_AEED976CE5304B848663E8405BDA53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8585" y="1659255"/>
          <a:ext cx="12192000" cy="1624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81EBF7EFE3F943438A9AD8A33DF222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91055" y="4576445"/>
          <a:ext cx="59436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54C0AAD895C47989853177BDCDB02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77060" y="7539355"/>
          <a:ext cx="18288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E131D1A240184AB9979236249BE1FC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477500" y="87128350"/>
          <a:ext cx="5667375" cy="566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4DB41E6152146BA9FB88E43018202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535150" y="12471400"/>
          <a:ext cx="3609975" cy="281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06F250730DF34ABE839DBDBC4C48B5C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518005" y="12712700"/>
          <a:ext cx="60960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3889C8A6E0242DA9BE1352EC928462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492605" y="24504650"/>
          <a:ext cx="3714750" cy="337185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user</author>
    <author>xindong</author>
  </authors>
  <commentList>
    <comment ref="D32" authorId="0">
      <text/>
    </comment>
    <comment ref="D36" authorId="1">
      <text/>
    </comment>
    <comment ref="D48" authorId="0">
      <text/>
    </comment>
  </commentList>
</comments>
</file>

<file path=xl/sharedStrings.xml><?xml version="1.0" encoding="utf-8"?>
<sst xmlns="http://schemas.openxmlformats.org/spreadsheetml/2006/main" count="1071" uniqueCount="611">
  <si>
    <r>
      <rPr>
        <b/>
        <sz val="16"/>
        <color rgb="FF000000"/>
        <rFont val="仿宋_GB2312"/>
        <charset val="134"/>
      </rPr>
      <t>中国铝业几内亚有限公司报价单</t>
    </r>
  </si>
  <si>
    <t>Formulaire de devis de CHALCO GUINEA COMPANY S.A.</t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</si>
  <si>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</si>
  <si>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计划编号</t>
    </r>
  </si>
  <si>
    <r>
      <rPr>
        <b/>
        <sz val="12"/>
        <color rgb="FF000000"/>
        <rFont val="仿宋_GB2312"/>
        <charset val="134"/>
      </rPr>
      <t>存货编码</t>
    </r>
  </si>
  <si>
    <t>物料名称</t>
  </si>
  <si>
    <r>
      <rPr>
        <b/>
        <sz val="12"/>
        <color rgb="FF000000"/>
        <rFont val="仿宋_GB2312"/>
        <charset val="134"/>
      </rPr>
      <t>物料名称（英文或法文）</t>
    </r>
  </si>
  <si>
    <r>
      <rPr>
        <b/>
        <sz val="12"/>
        <color rgb="FF000000"/>
        <rFont val="仿宋_GB2312"/>
        <charset val="134"/>
      </rPr>
      <t>规格型号</t>
    </r>
  </si>
  <si>
    <r>
      <rPr>
        <b/>
        <sz val="12"/>
        <color rgb="FF000000"/>
        <rFont val="仿宋_GB2312"/>
        <charset val="134"/>
      </rPr>
      <t>单位</t>
    </r>
    <r>
      <rPr>
        <b/>
        <sz val="12"/>
        <color rgb="FF000000"/>
        <rFont val="Times New Roman"/>
        <charset val="134"/>
      </rPr>
      <t xml:space="preserve">  </t>
    </r>
  </si>
  <si>
    <r>
      <rPr>
        <b/>
        <sz val="12"/>
        <color rgb="FF000000"/>
        <rFont val="仿宋_GB2312"/>
        <charset val="134"/>
      </rPr>
      <t>数量</t>
    </r>
  </si>
  <si>
    <r>
      <rPr>
        <b/>
        <sz val="12"/>
        <color rgb="FF000000"/>
        <rFont val="仿宋_GB2312"/>
        <charset val="134"/>
      </rPr>
      <t>不含税单价</t>
    </r>
  </si>
  <si>
    <r>
      <rPr>
        <b/>
        <sz val="12"/>
        <color rgb="FF000000"/>
        <rFont val="仿宋_GB2312"/>
        <charset val="134"/>
      </rPr>
      <t>总价</t>
    </r>
  </si>
  <si>
    <r>
      <rPr>
        <b/>
        <sz val="12"/>
        <color rgb="FF000000"/>
        <rFont val="仿宋_GB2312"/>
        <charset val="134"/>
      </rPr>
      <t>税金</t>
    </r>
  </si>
  <si>
    <r>
      <rPr>
        <b/>
        <sz val="12"/>
        <color rgb="FF000000"/>
        <rFont val="仿宋_GB2312"/>
        <charset val="134"/>
      </rPr>
      <t>到货时间</t>
    </r>
    <r>
      <rPr>
        <b/>
        <sz val="12"/>
        <color rgb="FF000000"/>
        <rFont val="Times New Roman"/>
        <charset val="134"/>
      </rPr>
      <t xml:space="preserve"> </t>
    </r>
  </si>
  <si>
    <r>
      <rPr>
        <b/>
        <sz val="12"/>
        <color rgb="FF000000"/>
        <rFont val="仿宋_GB2312"/>
        <charset val="134"/>
      </rPr>
      <t>备注品牌</t>
    </r>
  </si>
  <si>
    <t>NO</t>
  </si>
  <si>
    <t>Numéro de plan</t>
  </si>
  <si>
    <t>Code d'inventaire</t>
  </si>
  <si>
    <t>Nom du matériel</t>
  </si>
  <si>
    <t>Designation(anglais ou français)</t>
  </si>
  <si>
    <t>Spécification</t>
  </si>
  <si>
    <t>anglais ou français</t>
  </si>
  <si>
    <t>Unité</t>
  </si>
  <si>
    <t>Quantité</t>
  </si>
  <si>
    <t>Prix unitaire hors taxes (GNF)</t>
  </si>
  <si>
    <r>
      <rPr>
        <b/>
        <sz val="12"/>
        <color rgb="FF000000"/>
        <rFont val="Times New Roman"/>
        <charset val="134"/>
      </rPr>
      <t>Prix total</t>
    </r>
    <r>
      <rPr>
        <b/>
        <sz val="12"/>
        <color rgb="FF000000"/>
        <rFont val="仿宋_GB2312"/>
        <charset val="134"/>
      </rPr>
      <t>（</t>
    </r>
    <r>
      <rPr>
        <b/>
        <sz val="12"/>
        <color rgb="FF000000"/>
        <rFont val="Times New Roman"/>
        <charset val="134"/>
      </rPr>
      <t>GNF</t>
    </r>
    <r>
      <rPr>
        <b/>
        <sz val="12"/>
        <color rgb="FF000000"/>
        <rFont val="仿宋_GB2312"/>
        <charset val="134"/>
      </rPr>
      <t>）</t>
    </r>
  </si>
  <si>
    <t>Montant de la taxe</t>
  </si>
  <si>
    <t>Date de livraison</t>
  </si>
  <si>
    <t>note de remarque</t>
  </si>
  <si>
    <t>FCK260507102</t>
  </si>
  <si>
    <t>自动喷漆</t>
  </si>
  <si>
    <t>Peinture aérosol automatique</t>
  </si>
  <si>
    <t>白色</t>
  </si>
  <si>
    <t>Blanc</t>
  </si>
  <si>
    <t>瓶/flacon</t>
  </si>
  <si>
    <t>红色</t>
  </si>
  <si>
    <t>Rouge</t>
  </si>
  <si>
    <t>蓝色</t>
  </si>
  <si>
    <t>Bleu</t>
  </si>
  <si>
    <t>玻璃胶</t>
  </si>
  <si>
    <t>Silicone pour verre</t>
  </si>
  <si>
    <t>黑色</t>
  </si>
  <si>
    <t>Noir</t>
  </si>
  <si>
    <t>件/pièce</t>
  </si>
  <si>
    <t>油漆固化剂</t>
  </si>
  <si>
    <t>Durcisseur pour peinture</t>
  </si>
  <si>
    <t>通用型-1KG</t>
  </si>
  <si>
    <t>Type universel - 1 kg</t>
  </si>
  <si>
    <t>桶/seau</t>
  </si>
  <si>
    <t>硝基稀料</t>
  </si>
  <si>
    <t>Diluant nitro</t>
  </si>
  <si>
    <t>4.5升/桶</t>
  </si>
  <si>
    <t>4,5 litres/seau</t>
  </si>
  <si>
    <t>尼龙气管</t>
  </si>
  <si>
    <t>Tuyau pneumatique en nylon</t>
  </si>
  <si>
    <t>PA11，Ф8*1.5mm</t>
  </si>
  <si>
    <t>PA11, Ф8×1,5 mm</t>
  </si>
  <si>
    <t>米/mètre</t>
  </si>
  <si>
    <t>红彩旗 500×800</t>
  </si>
  <si>
    <t>Drapeau rouge 500×800</t>
  </si>
  <si>
    <t>50x80cm 红色</t>
  </si>
  <si>
    <t>50×80 cm rouge</t>
  </si>
  <si>
    <t>条/pièce</t>
  </si>
  <si>
    <t>绿彩旗 500×800</t>
  </si>
  <si>
    <t>Drapeau vert 500×800</t>
  </si>
  <si>
    <t>50x80cm 绿色</t>
  </si>
  <si>
    <t>50×80 cm vert</t>
  </si>
  <si>
    <t>蓝彩旗 500×800</t>
  </si>
  <si>
    <t>Drapeau bleu 500×800</t>
  </si>
  <si>
    <t>50x80cm 蓝色</t>
  </si>
  <si>
    <t>50×80 cm bleu</t>
  </si>
  <si>
    <t>橙彩旗 500×800</t>
  </si>
  <si>
    <t>Drapeau orange 500×800</t>
  </si>
  <si>
    <t>50x80cm 橙色</t>
  </si>
  <si>
    <t>50×80 cm orange</t>
  </si>
  <si>
    <t>黄彩旗 500×800</t>
  </si>
  <si>
    <t>Drapeau jaune 500×800</t>
  </si>
  <si>
    <t>50x80cm 黄色</t>
  </si>
  <si>
    <t>50×80 cm jaune</t>
  </si>
  <si>
    <t>电焊条 2.5 422</t>
  </si>
  <si>
    <t>Électrode de soudage 2,5 422</t>
  </si>
  <si>
    <t>J422-2.5</t>
  </si>
  <si>
    <t>J422-2,5</t>
  </si>
  <si>
    <t>KG/kg</t>
  </si>
  <si>
    <t>金桥</t>
  </si>
  <si>
    <t>打磨片 100×6×16</t>
  </si>
  <si>
    <t>Disque abrasif 100×6×16</t>
  </si>
  <si>
    <t>100*6*16mm</t>
  </si>
  <si>
    <t>100×6×16 mm</t>
  </si>
  <si>
    <t>片/pièce</t>
  </si>
  <si>
    <t>蓝鸟</t>
  </si>
  <si>
    <t>打磨片 125×6×22mm</t>
  </si>
  <si>
    <t>Disque abrasif 125×6×22 mm</t>
  </si>
  <si>
    <t>125*6*22mm</t>
  </si>
  <si>
    <t>125×6×22 mm</t>
  </si>
  <si>
    <t>切割片</t>
  </si>
  <si>
    <t>Disque à tronçonner</t>
  </si>
  <si>
    <t>125×1.2×22mm</t>
  </si>
  <si>
    <t>125×1,2×22 mm</t>
  </si>
  <si>
    <t>105×1.2×16mm</t>
  </si>
  <si>
    <t>105×1,2×16 mm</t>
  </si>
  <si>
    <t>石笔</t>
  </si>
  <si>
    <t>Craie de stéatite</t>
  </si>
  <si>
    <t>普通</t>
  </si>
  <si>
    <t>Standard</t>
  </si>
  <si>
    <t>盒/boîte</t>
  </si>
  <si>
    <t>气动喷漆枪（带喷壶）</t>
  </si>
  <si>
    <t>Pistolet à peinture pneumatique (avec réservoir)</t>
  </si>
  <si>
    <t>3.0mm口径，喷枪1000CC，下壶W77S</t>
  </si>
  <si>
    <t>Buse 3,0 mm, pistolet 1000 CC, godet inférieur W77S</t>
  </si>
  <si>
    <t>套/ensemble</t>
  </si>
  <si>
    <t>两脚插头</t>
  </si>
  <si>
    <t>Fiche électrique bipolaire</t>
  </si>
  <si>
    <t>电流10、电压220V</t>
  </si>
  <si>
    <t>Courant 10 A, tension 220 V</t>
  </si>
  <si>
    <t>个/pièce</t>
  </si>
  <si>
    <t>明装插座</t>
  </si>
  <si>
    <t>Prise électrique en saillie</t>
  </si>
  <si>
    <t>明装五孔插座</t>
  </si>
  <si>
    <t>Prise murale en saillie à cinq trous</t>
  </si>
  <si>
    <t>电焊镜片</t>
  </si>
  <si>
    <t>Verre de protection pour soudage</t>
  </si>
  <si>
    <t>7#</t>
  </si>
  <si>
    <t>N°7</t>
  </si>
  <si>
    <t>二保焊机</t>
  </si>
  <si>
    <t>Poste à souder MIG/MAG</t>
  </si>
  <si>
    <t>500A,1.2mm,配30米把线</t>
  </si>
  <si>
    <t>500 A, 1,2 mm, avec câble de soudage de 30 m</t>
  </si>
  <si>
    <t>台/unité</t>
  </si>
  <si>
    <t>割枪</t>
  </si>
  <si>
    <t>Chalumeau de découpe</t>
  </si>
  <si>
    <t>工业级 100型 切割厚度30-100mm，防爆防回火</t>
  </si>
  <si>
    <t>Qualité industrielle, type 100, capacité de coupe 30-100 mm, anti-explosion et anti-retour de flamme</t>
  </si>
  <si>
    <t>把/pièce</t>
  </si>
  <si>
    <t>铜铝线鼻子 70</t>
  </si>
  <si>
    <t>Cosse bimétallique cuivre-aluminium 70</t>
  </si>
  <si>
    <t>70平方</t>
  </si>
  <si>
    <t>70 mm²</t>
  </si>
  <si>
    <t>包/sac</t>
  </si>
  <si>
    <t>铜铝线鼻子 120</t>
  </si>
  <si>
    <t>Cosse bimétallique cuivre-aluminium 120</t>
  </si>
  <si>
    <t>120平方</t>
  </si>
  <si>
    <t>120 mm²</t>
  </si>
  <si>
    <t>手动液压压线钳</t>
  </si>
  <si>
    <t>Pince hydraulique manuelle à sertir les câbles</t>
  </si>
  <si>
    <t>10-240平方</t>
  </si>
  <si>
    <t>10-240 mm²</t>
  </si>
  <si>
    <t>太阳能警戒灯（单色）</t>
  </si>
  <si>
    <t>Lampe solaire d’avertissement (monochrome)</t>
  </si>
  <si>
    <t>红二盏，黄蓝绿各一盏</t>
  </si>
  <si>
    <t>deux lampes rouges, et une lampe jaune, bleue, verte chacune</t>
  </si>
  <si>
    <t>盏/pièce</t>
  </si>
  <si>
    <t>钢丝软管 DN65</t>
  </si>
  <si>
    <t>Tuyau flexible métallique DN65</t>
  </si>
  <si>
    <t>DN65 壁厚4.5mm 0.6Mpa 耐油</t>
  </si>
  <si>
    <t>DN65, épaisseur de paroi 4,5 mm, pression 0,6 MPa, résistant à l’huile</t>
  </si>
  <si>
    <t>U型起重吊环</t>
  </si>
  <si>
    <t>Anneau de levage en U</t>
  </si>
  <si>
    <t>5吨</t>
  </si>
  <si>
    <t>5 tonnes</t>
  </si>
  <si>
    <t>10吨</t>
  </si>
  <si>
    <t>10 tonnes</t>
  </si>
  <si>
    <t>15吨</t>
  </si>
  <si>
    <t>15 tonnes</t>
  </si>
  <si>
    <t>20吨</t>
  </si>
  <si>
    <t>20 tonnes</t>
  </si>
  <si>
    <t>吊带</t>
  </si>
  <si>
    <t>Élingue de levage</t>
  </si>
  <si>
    <t>25吨，10米长，黄色</t>
  </si>
  <si>
    <t>25 tonnes, longueur 10 m, jaune</t>
  </si>
  <si>
    <t>吊带 3T×5000</t>
  </si>
  <si>
    <t>Élingue de levage 3T×5000</t>
  </si>
  <si>
    <t>3吨5米</t>
  </si>
  <si>
    <t>3 tonnes × 5 m</t>
  </si>
  <si>
    <t>根/pièce</t>
  </si>
  <si>
    <t>吊带 10T×10000</t>
  </si>
  <si>
    <t>Élingue de levage 10T×10000</t>
  </si>
  <si>
    <t>10吨10米</t>
  </si>
  <si>
    <t>10 tonnes × 10 m</t>
  </si>
  <si>
    <t>电锤稿两用</t>
  </si>
  <si>
    <t>Marteau perforateur et burineur deux fonctions</t>
  </si>
  <si>
    <t>220V，1600W</t>
  </si>
  <si>
    <t>220 V, 1600 W</t>
  </si>
  <si>
    <t>东成</t>
  </si>
  <si>
    <t>磁铁吸力棒</t>
  </si>
  <si>
    <t>Aimant de ramassage télescopique</t>
  </si>
  <si>
    <t>型材切割机</t>
  </si>
  <si>
    <t>Scie à découper les profilés</t>
  </si>
  <si>
    <t>J1G-FF02-355</t>
  </si>
  <si>
    <t>大功率400型</t>
  </si>
  <si>
    <t>Grande puissance type 400</t>
  </si>
  <si>
    <t>铜挂锁</t>
  </si>
  <si>
    <t>Cadenas en cuivre</t>
  </si>
  <si>
    <t>60mm</t>
  </si>
  <si>
    <t>60 mm</t>
  </si>
  <si>
    <t>铁合页</t>
  </si>
  <si>
    <t>Charnière en fer</t>
  </si>
  <si>
    <t>12cm</t>
  </si>
  <si>
    <t>12 cm</t>
  </si>
  <si>
    <t>潜水泵</t>
  </si>
  <si>
    <t>Pompe submersible</t>
  </si>
  <si>
    <t>100WQ80-22-7.5KW（I）,380V，法兰款带弯头，口径100mm，扬程22m，同步转速3000r/min。</t>
  </si>
  <si>
    <t>100WQ80-22-7,5 kW (I), 380 V, modèle à bride avec coude, diamètre 100 mm, hauteur de refoulement 22 m, vitesse synchrone 3000 tr/min</t>
  </si>
  <si>
    <r>
      <rPr>
        <sz val="11"/>
        <rFont val="宋体-简"/>
        <charset val="134"/>
      </rPr>
      <t>件</t>
    </r>
    <r>
      <rPr>
        <sz val="11"/>
        <rFont val="Times New Roman"/>
        <charset val="134"/>
      </rPr>
      <t>/pièce</t>
    </r>
  </si>
  <si>
    <t>86型智能光控开关</t>
  </si>
  <si>
    <t>Interrupteur intelligent photosensible type 86</t>
  </si>
  <si>
    <t>220V（光控可调，暗装）</t>
  </si>
  <si>
    <t>220 V (commande photoélectrique réglable, installation encastrée)</t>
  </si>
  <si>
    <t>碳棒8mm</t>
  </si>
  <si>
    <t>Baguette de carbone 8 mm</t>
  </si>
  <si>
    <t>50根/盒</t>
  </si>
  <si>
    <t>50 pièces/boîte</t>
  </si>
  <si>
    <t>空压机</t>
  </si>
  <si>
    <t>Compresseur d’air</t>
  </si>
  <si>
    <t>功率7.5/10-4缸380v,12.5Bar</t>
  </si>
  <si>
    <t>Puissance 7,5/10 CV, moteur 4 cylindres, 380 V, 12,5 bar</t>
  </si>
  <si>
    <t>防溜车止退器</t>
  </si>
  <si>
    <t>Cale anti-recul pour véhicule</t>
  </si>
  <si>
    <t>适用大货车</t>
  </si>
  <si>
    <t>Convient aux poids lourds</t>
  </si>
  <si>
    <t>球阀 Q11F-16</t>
  </si>
  <si>
    <t>Vanne à bille Q11F-16</t>
  </si>
  <si>
    <t>DN15，双内丝</t>
  </si>
  <si>
    <t>DN15, double filetage intérieur</t>
  </si>
  <si>
    <t xml:space="preserve">球阀Q11F-16 </t>
  </si>
  <si>
    <t>PN20，双内丝</t>
  </si>
  <si>
    <t>PN20, double filetage intérieur</t>
  </si>
  <si>
    <t>DN32，双内丝</t>
  </si>
  <si>
    <t>DN32, double filetage intérieur</t>
  </si>
  <si>
    <r>
      <rPr>
        <sz val="12"/>
        <color rgb="FF000000"/>
        <rFont val="仿宋_GB2312"/>
        <charset val="134"/>
      </rPr>
      <t>合计（</t>
    </r>
    <r>
      <rPr>
        <sz val="12"/>
        <color rgb="FF000000"/>
        <rFont val="Times New Roman"/>
        <charset val="134"/>
      </rPr>
      <t>GNF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</si>
  <si>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Times New Roman"/>
        <charset val="134"/>
      </rPr>
      <t>HT</t>
    </r>
    <r>
      <rPr>
        <sz val="12"/>
        <color rgb="FF000000"/>
        <rFont val="仿宋_GB2312"/>
        <charset val="134"/>
      </rPr>
      <t>（不含税）</t>
    </r>
  </si>
  <si>
    <r>
      <rPr>
        <sz val="12"/>
        <color rgb="FF000000"/>
        <rFont val="仿宋_GB2312"/>
        <charset val="134"/>
      </rPr>
      <t>报价单位</t>
    </r>
    <r>
      <rPr>
        <sz val="12"/>
        <color rgb="FF000000"/>
        <rFont val="Times New Roman"/>
        <charset val="134"/>
      </rPr>
      <t xml:space="preserve">                                   
Entreprise de cotation</t>
    </r>
    <r>
      <rPr>
        <sz val="12"/>
        <color rgb="FF000000"/>
        <rFont val="仿宋_GB2312"/>
        <charset val="134"/>
      </rPr>
      <t>（盖章</t>
    </r>
    <r>
      <rPr>
        <sz val="12"/>
        <color rgb="FF000000"/>
        <rFont val="Times New Roman"/>
        <charset val="134"/>
      </rPr>
      <t>cachet</t>
    </r>
    <r>
      <rPr>
        <sz val="12"/>
        <color rgb="FF000000"/>
        <rFont val="仿宋_GB2312"/>
        <charset val="134"/>
      </rPr>
      <t>）：</t>
    </r>
  </si>
  <si>
    <r>
      <rPr>
        <sz val="12"/>
        <color rgb="FF000000"/>
        <rFont val="仿宋_GB2312"/>
        <charset val="134"/>
      </rPr>
      <t>报价联系人</t>
    </r>
    <r>
      <rPr>
        <sz val="12"/>
        <color rgb="FF000000"/>
        <rFont val="Times New Roman"/>
        <charset val="134"/>
      </rPr>
      <t xml:space="preserve">                          
Contact pour le devis :</t>
    </r>
  </si>
  <si>
    <r>
      <rPr>
        <sz val="12"/>
        <color rgb="FF000000"/>
        <rFont val="仿宋_GB2312"/>
        <charset val="134"/>
      </rPr>
      <t>联系人电话</t>
    </r>
    <r>
      <rPr>
        <sz val="12"/>
        <color rgb="FF000000"/>
        <rFont val="Times New Roman"/>
        <charset val="134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</si>
  <si>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charset val="134"/>
      </rPr>
      <t>报价时间</t>
    </r>
    <r>
      <rPr>
        <sz val="12"/>
        <color rgb="FF000000"/>
        <rFont val="Times New Roman"/>
        <charset val="134"/>
      </rPr>
      <t xml:space="preserve">       
Date du devis :</t>
    </r>
  </si>
  <si>
    <t>FCK260507106</t>
  </si>
  <si>
    <t>发动机专用密封胶</t>
  </si>
  <si>
    <t>Joint d’étanchéité spécial moteur</t>
  </si>
  <si>
    <t>12支/箱</t>
  </si>
  <si>
    <t>12 pièces/boîte</t>
  </si>
  <si>
    <t>支/pièce</t>
  </si>
  <si>
    <t>螺栓松动剂</t>
  </si>
  <si>
    <t>Dégrippant pour boulons</t>
  </si>
  <si>
    <t>450ml</t>
  </si>
  <si>
    <t>450 mL</t>
  </si>
  <si>
    <t>洗衣粉</t>
  </si>
  <si>
    <t>Lessive en poudre</t>
  </si>
  <si>
    <t>24包/箱（400克/包）</t>
  </si>
  <si>
    <t>24 sachets/carton (400 g/sachet)</t>
  </si>
  <si>
    <t>箱/carton</t>
  </si>
  <si>
    <t>厌氧平面胶</t>
  </si>
  <si>
    <t>Pâte d’étanchéité anaérobie pour plans de joints</t>
  </si>
  <si>
    <t>50mL</t>
  </si>
  <si>
    <t>50 mL</t>
  </si>
  <si>
    <t>卡夫特强力AB胶</t>
  </si>
  <si>
    <t>Colle époxy forte AB Kaifute</t>
  </si>
  <si>
    <t>16g</t>
  </si>
  <si>
    <t>16 g</t>
  </si>
  <si>
    <t>卡夫特</t>
  </si>
  <si>
    <t>透明胶带</t>
  </si>
  <si>
    <t>Ruban adhésif transparent</t>
  </si>
  <si>
    <t>45mm</t>
  </si>
  <si>
    <t>45 mm</t>
  </si>
  <si>
    <t>卷/rouleau</t>
  </si>
  <si>
    <t>VHB双面胶 20</t>
  </si>
  <si>
    <t>Ruban adhésif double face VHB 20 mm</t>
  </si>
  <si>
    <t>VHB 20mm×3m 厚度：0.8mm</t>
  </si>
  <si>
    <t>VHB 20 mm × 3 m, épaisseur : 0,8 mm</t>
  </si>
  <si>
    <t>3M</t>
  </si>
  <si>
    <t>碎布</t>
  </si>
  <si>
    <t>Chiffons</t>
  </si>
  <si>
    <t>棉质</t>
  </si>
  <si>
    <t>Coton</t>
  </si>
  <si>
    <t>铸工胶</t>
  </si>
  <si>
    <t>Mastic de fonderie</t>
  </si>
  <si>
    <t>K-9119，100克</t>
  </si>
  <si>
    <t>K-9119, 100 g</t>
  </si>
  <si>
    <t>化油器清洗剂</t>
  </si>
  <si>
    <t>Nettoyant pour carburateur</t>
  </si>
  <si>
    <t>400ml</t>
  </si>
  <si>
    <t>400 mL</t>
  </si>
  <si>
    <t>手摇油抽子</t>
  </si>
  <si>
    <t>Pompe manuelle de transvasement d’huile</t>
  </si>
  <si>
    <t>钢制（BS-32）</t>
  </si>
  <si>
    <t>Acier (BS-32)</t>
  </si>
  <si>
    <t>气动黄油机</t>
  </si>
  <si>
    <t>Pompe à graisse pneumatique</t>
  </si>
  <si>
    <t>40L</t>
  </si>
  <si>
    <t>40 L</t>
  </si>
  <si>
    <t>吹尘枪</t>
  </si>
  <si>
    <t>Pistolet de soufflage</t>
  </si>
  <si>
    <t>吹尘枪（带接头）</t>
  </si>
  <si>
    <t>Pistolet de soufflage (avec raccord)</t>
  </si>
  <si>
    <t>加长杆26cm-50cm</t>
  </si>
  <si>
    <t>链条扳手</t>
  </si>
  <si>
    <t>Clé à chaîne</t>
  </si>
  <si>
    <t>12寸</t>
  </si>
  <si>
    <t>12 pouces</t>
  </si>
  <si>
    <t>轴承</t>
  </si>
  <si>
    <t>Roulement</t>
  </si>
  <si>
    <t>6303-2RS胶封</t>
  </si>
  <si>
    <t>6303-2RS, étanchéité en caoutchouc</t>
  </si>
  <si>
    <t>6203-2RS胶封</t>
  </si>
  <si>
    <t>6203-2RS, étanchéité en caoutchouc</t>
  </si>
  <si>
    <t>Marteau perforateur-burineur</t>
  </si>
  <si>
    <t>有线  1280W</t>
  </si>
  <si>
    <t>Filaire, 1280 W</t>
  </si>
  <si>
    <t>二保焊枪</t>
  </si>
  <si>
    <t>Torche de soudage MIG/MAG</t>
  </si>
  <si>
    <t>5m,500A</t>
  </si>
  <si>
    <t>5 m, 500 A</t>
  </si>
  <si>
    <t>卷尺 5M</t>
  </si>
  <si>
    <t>Mètre ruban 5 m</t>
  </si>
  <si>
    <t>5米</t>
  </si>
  <si>
    <t>5 m</t>
  </si>
  <si>
    <t>钢直尺</t>
  </si>
  <si>
    <t>Règle en acier</t>
  </si>
  <si>
    <t>1m</t>
  </si>
  <si>
    <t>1 m</t>
  </si>
  <si>
    <r>
      <rPr>
        <sz val="11"/>
        <rFont val="宋体-简"/>
        <charset val="134"/>
      </rPr>
      <t>把</t>
    </r>
    <r>
      <rPr>
        <sz val="11"/>
        <rFont val="Times New Roman"/>
        <charset val="134"/>
      </rPr>
      <t>/pièce</t>
    </r>
  </si>
  <si>
    <t>角尺</t>
  </si>
  <si>
    <t>Équerre</t>
  </si>
  <si>
    <t>50cm长</t>
  </si>
  <si>
    <t>Longueur : 50 cm</t>
  </si>
  <si>
    <t>乙炔管</t>
  </si>
  <si>
    <t>Tuyau d’acétylène</t>
  </si>
  <si>
    <t>L=30m  φ8mm Φ14mm</t>
  </si>
  <si>
    <t>L = 30 m, Ø8 mm, Ø14 mm</t>
  </si>
  <si>
    <t>氧气管</t>
  </si>
  <si>
    <t>Tuyau d’oxygène</t>
  </si>
  <si>
    <t>导电嘴</t>
  </si>
  <si>
    <t>Pointe de contact</t>
  </si>
  <si>
    <t>松下款45×1.2（10支/盒）</t>
  </si>
  <si>
    <t>Type Panasonic 45 × 1,2 (10 pièces/boîte)</t>
  </si>
  <si>
    <t>国标</t>
  </si>
  <si>
    <t>二保焊保护嘴</t>
  </si>
  <si>
    <t>Buse de protection pour torche MIG/MAG</t>
  </si>
  <si>
    <t>500A保护嘴紫铜2.5厚</t>
  </si>
  <si>
    <t>Buse de protection 500 A, cuivre rouge, épaisseur 2,5 mm</t>
  </si>
  <si>
    <t>只/pièce</t>
  </si>
  <si>
    <t>乙炔割嘴</t>
  </si>
  <si>
    <t>Buse de coupe pour acétylène</t>
  </si>
  <si>
    <t>GOI-100型-2#</t>
  </si>
  <si>
    <t>Modèle GOI-100-2#</t>
  </si>
  <si>
    <t>氧气减压表</t>
  </si>
  <si>
    <t>Détendeur d’oxygène</t>
  </si>
  <si>
    <t>YQY-07</t>
  </si>
  <si>
    <t>乙炔减压器</t>
  </si>
  <si>
    <t>Détendeur d’acétylène</t>
  </si>
  <si>
    <t>YQE-03型</t>
  </si>
  <si>
    <t>Modèle YQE-03</t>
  </si>
  <si>
    <t>移动卷线盘</t>
  </si>
  <si>
    <t>Enrouleur de câble électrique mobile</t>
  </si>
  <si>
    <t>220V 16A 配线3*2.5mm  30米  配漏电保护</t>
  </si>
  <si>
    <t>220 V, 16 A, câble 3 × 2,5 mm², 30 m, avec protection différentielle</t>
  </si>
  <si>
    <t>二保焊机6芯控制线</t>
  </si>
  <si>
    <t>Câble de commande 6 conducteurs pour poste à souder MIG/MAG</t>
  </si>
  <si>
    <r>
      <rPr>
        <sz val="11"/>
        <rFont val="宋体"/>
        <charset val="134"/>
      </rPr>
      <t>6芯,带插头，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米</t>
    </r>
  </si>
  <si>
    <t>6 conducteurs, avec fiche, 30 m</t>
  </si>
  <si>
    <t>两芯电缆线</t>
  </si>
  <si>
    <t>Câble électrique à 2 conducteurs</t>
  </si>
  <si>
    <t>2*1.5mm2</t>
  </si>
  <si>
    <t>2 × 1,5 mm²</t>
  </si>
  <si>
    <t>铜芯电缆</t>
  </si>
  <si>
    <t>Câble électrique à âme en cuivre</t>
  </si>
  <si>
    <t>4×10mm2</t>
  </si>
  <si>
    <t>4 × 10 mm²</t>
  </si>
  <si>
    <t>米/m</t>
  </si>
  <si>
    <t>Élingue textile</t>
  </si>
  <si>
    <t>20吨，10米长，黄色</t>
  </si>
  <si>
    <t>20 t, longueur 10 m, jaune</t>
  </si>
  <si>
    <t>5吨，6米长，黄色</t>
  </si>
  <si>
    <t>5 t, longueur 6 m, jaune</t>
  </si>
  <si>
    <t>6吨，8米长，黄色</t>
  </si>
  <si>
    <t>6 t, longueur 8 m, jaune</t>
  </si>
  <si>
    <t>8吨，10米长，黄色</t>
  </si>
  <si>
    <t>8 t, longueur 10 m, jaune</t>
  </si>
  <si>
    <t>橡胶软连接</t>
  </si>
  <si>
    <t>Joint souple en caoutchouc</t>
  </si>
  <si>
    <t>DN65</t>
  </si>
  <si>
    <t>防晒篷布</t>
  </si>
  <si>
    <t>Bâche de protection solaire</t>
  </si>
  <si>
    <t>6M*8M</t>
  </si>
  <si>
    <t>6 m × 8 m</t>
  </si>
  <si>
    <t>张/pièce</t>
  </si>
  <si>
    <t>单位</t>
  </si>
  <si>
    <t>品牌</t>
  </si>
  <si>
    <t>备注</t>
  </si>
  <si>
    <t>marque</t>
  </si>
  <si>
    <t xml:space="preserve">note </t>
  </si>
  <si>
    <t>FCY260626058</t>
  </si>
  <si>
    <r>
      <rPr>
        <sz val="10"/>
        <rFont val="MS Sans Serif"/>
        <charset val="134"/>
      </rPr>
      <t>100</t>
    </r>
    <r>
      <rPr>
        <sz val="10"/>
        <rFont val="宋体"/>
        <charset val="134"/>
      </rPr>
      <t>型博世角磨机</t>
    </r>
  </si>
  <si>
    <t>Meuleuse d'angle Bosch 100 mm</t>
  </si>
  <si>
    <t>GWS7-100，盘片直径100mm</t>
  </si>
  <si>
    <t>GWS7-100, disque Ø100 mm</t>
  </si>
  <si>
    <t>把 / pièce</t>
  </si>
  <si>
    <t>博世</t>
  </si>
  <si>
    <t>插电款</t>
  </si>
  <si>
    <t>电瓶</t>
  </si>
  <si>
    <t>Batterie</t>
  </si>
  <si>
    <t>6-QW-36(310)-LT1</t>
  </si>
  <si>
    <t>块 / pièce</t>
  </si>
  <si>
    <t>风帆，骆驼</t>
  </si>
  <si>
    <t>1T,2M</t>
  </si>
  <si>
    <t>1 t, 2 m</t>
  </si>
  <si>
    <t>条 / pièce</t>
  </si>
  <si>
    <t>国标吊装带 2T 4M</t>
  </si>
  <si>
    <t>Élingue de levage conforme à la norme nationale, 2 t × 4 m</t>
  </si>
  <si>
    <t>2吨4米</t>
  </si>
  <si>
    <t>2 t, 4 m</t>
  </si>
  <si>
    <t>根 / pièce</t>
  </si>
  <si>
    <t>吊装带</t>
  </si>
  <si>
    <t>3T 4米</t>
  </si>
  <si>
    <t>3 t, 4 m</t>
  </si>
  <si>
    <t>扁平吊装带</t>
  </si>
  <si>
    <t>Élingue plate</t>
  </si>
  <si>
    <t>5T*6000</t>
  </si>
  <si>
    <t>5 t × 6 000 mm</t>
  </si>
  <si>
    <t>8T*6000</t>
  </si>
  <si>
    <t>8 t × 6 000 mm</t>
  </si>
  <si>
    <t>10T*8000</t>
  </si>
  <si>
    <t>10 t × 8 000 mm</t>
  </si>
  <si>
    <t>密封胶</t>
  </si>
  <si>
    <t>Mastic d'étanchéité</t>
  </si>
  <si>
    <t>12 pièces/carton</t>
  </si>
  <si>
    <t>箱 / carton</t>
  </si>
  <si>
    <t>脱叶竹质大扫把</t>
  </si>
  <si>
    <t>Grand balai en bambou effeuillé</t>
  </si>
  <si>
    <t>2.5kg 2m</t>
  </si>
  <si>
    <t>2,5 kg, 2 m</t>
  </si>
  <si>
    <t>水钻</t>
  </si>
  <si>
    <t>Perceuse à carottage</t>
  </si>
  <si>
    <r>
      <rPr>
        <sz val="10"/>
        <rFont val="宋体"/>
        <charset val="134"/>
      </rPr>
      <t>1800W配</t>
    </r>
    <r>
      <rPr>
        <sz val="10"/>
        <rFont val="MS Sans Serif"/>
        <charset val="134"/>
      </rPr>
      <t>50mm</t>
    </r>
    <r>
      <rPr>
        <sz val="10"/>
        <rFont val="宋体"/>
        <charset val="134"/>
      </rPr>
      <t>钻头</t>
    </r>
  </si>
  <si>
    <t>1 800 W avec foret Ø50 mm</t>
  </si>
  <si>
    <t>个 / pièce</t>
  </si>
  <si>
    <t>东成，德力西</t>
  </si>
  <si>
    <t>黄油枪平头油嘴</t>
  </si>
  <si>
    <t>Graisseur plat pour pompe à graisse</t>
  </si>
  <si>
    <t>无</t>
  </si>
  <si>
    <t>Sans spécification</t>
  </si>
  <si>
    <t>要有质量保证不漏油</t>
  </si>
  <si>
    <t>彩钢瓦</t>
  </si>
  <si>
    <t>Tôle d'acier prélaquée</t>
  </si>
  <si>
    <t>长度6米，宽度0.9米，厚度0.6mm</t>
  </si>
  <si>
    <t>Longueur 6 m, largeur 0,9 m, épaisseur 0,6 mm</t>
  </si>
  <si>
    <r>
      <rPr>
        <sz val="10"/>
        <rFont val="宋体"/>
        <charset val="134"/>
      </rPr>
      <t>碳棒</t>
    </r>
    <r>
      <rPr>
        <sz val="10"/>
        <rFont val="MS Sans Serif"/>
        <charset val="134"/>
      </rPr>
      <t xml:space="preserve"> D8</t>
    </r>
  </si>
  <si>
    <t>Électrode de carbone D8</t>
  </si>
  <si>
    <t>Φ8</t>
  </si>
  <si>
    <t>Ø8</t>
  </si>
  <si>
    <t>镀锌白铁皮</t>
  </si>
  <si>
    <t>Tôle d'acier galvanisée</t>
  </si>
  <si>
    <t>厚1.0mm宽1m长2m（尺寸可调）</t>
  </si>
  <si>
    <t>Épaisseur 1,0 mm × largeur 1 m × longueur 2 m (dimensions ajustables)</t>
  </si>
  <si>
    <t>张 / feuille</t>
  </si>
  <si>
    <t>钢板</t>
  </si>
  <si>
    <t>Tôle d'acier</t>
  </si>
  <si>
    <t>40*2200*6000  Q235</t>
  </si>
  <si>
    <t>40 × 2 200 × 6 000 mm, acier Q235</t>
  </si>
  <si>
    <t>活动扳手</t>
  </si>
  <si>
    <t>Clé à molette</t>
  </si>
  <si>
    <t>15寸</t>
  </si>
  <si>
    <t>15 pouces</t>
  </si>
  <si>
    <t>10寸</t>
  </si>
  <si>
    <t>10 pouces</t>
  </si>
  <si>
    <t>十字一字两用螺丝刀</t>
  </si>
  <si>
    <t>Tournevis cruciforme et plat</t>
  </si>
  <si>
    <t>FO-9007A（5MM*150MM）加磁</t>
  </si>
  <si>
    <t>FO-9007A (5 mm × 150 mm), magnétique</t>
  </si>
  <si>
    <t>普通两用的就行</t>
  </si>
  <si>
    <t>帆布手套</t>
  </si>
  <si>
    <t>Gants en toile</t>
  </si>
  <si>
    <t>双 / paire</t>
  </si>
  <si>
    <t>医用口罩</t>
  </si>
  <si>
    <t>Masque médical</t>
  </si>
  <si>
    <t>一次性</t>
  </si>
  <si>
    <t>à usage unique</t>
  </si>
  <si>
    <t>丁基防水胶带</t>
  </si>
  <si>
    <t>Ruban adhésif étanche</t>
  </si>
  <si>
    <t>卷 / rouleau</t>
  </si>
  <si>
    <t>地拖插座</t>
  </si>
  <si>
    <t>Prise rallonge au sol</t>
  </si>
  <si>
    <t>14孔或者16孔</t>
  </si>
  <si>
    <t>14 trous ou 16 trous</t>
  </si>
  <si>
    <t>插头</t>
  </si>
  <si>
    <t>Fiche électrique</t>
  </si>
  <si>
    <t>玻璃胶枪</t>
  </si>
  <si>
    <t>Pistolet à silicone</t>
  </si>
  <si>
    <t>密封胶枪</t>
  </si>
  <si>
    <t>Pistolet à mastic</t>
  </si>
  <si>
    <t>打袋装胶使用</t>
  </si>
  <si>
    <t>Pour l'application de colle en sachet</t>
  </si>
  <si>
    <t>油漆</t>
  </si>
  <si>
    <t>Peinture</t>
  </si>
  <si>
    <t>绿色25KG</t>
  </si>
  <si>
    <t>Vert, 25 kg</t>
  </si>
  <si>
    <t>桶 / seau</t>
  </si>
  <si>
    <t>黄油(17KG)</t>
  </si>
  <si>
    <t>Butter HP-R</t>
  </si>
  <si>
    <t>Butter HP-R(17KG) 长城</t>
  </si>
  <si>
    <t>Changcheng, Butter HP-R(17KG)</t>
  </si>
  <si>
    <t>文件柜</t>
  </si>
  <si>
    <t>Armoire à dossiers</t>
  </si>
  <si>
    <t>偏三内保文件柜
高1800*宽850*深390MM</t>
  </si>
  <si>
    <t>Armoire de bureau métallique à portes battantes, 3 compartiments, H1800 × L850 × P390 mm</t>
  </si>
  <si>
    <t>304不锈钢无缝管</t>
  </si>
  <si>
    <t>Tube sans soudure en acier inoxydable 304</t>
  </si>
  <si>
    <t>外径16mm，壁厚2mm，1米/条</t>
  </si>
  <si>
    <t>Diamètre extérieur 16 mm, épaisseur de paroi 2 mm, 1 m/barre</t>
  </si>
  <si>
    <t>外径18mm，壁厚2mm，1米/条</t>
  </si>
  <si>
    <t>Diamètre extérieur 18 mm, épaisseur de paroi 2 mm, 1 m/barre</t>
  </si>
  <si>
    <t>充电式无刷角磨机</t>
  </si>
  <si>
    <t>Meuleuse d'angle sans balais sans fil</t>
  </si>
  <si>
    <t>型号：DCSM08-100 ，最大输出功率680W，额定转速8500r/min  4.0两电快充，详情见批注图片</t>
  </si>
  <si>
    <t>Modèle : DCSM08-100, puissance maximale 680 W, vitesse nominale 8 500 tr/min, batterie 4,0 Ah × 2, charge rapide (voir l'image annotée pour les détails)</t>
  </si>
  <si>
    <t>东成品牌</t>
  </si>
  <si>
    <t>要求棉质</t>
  </si>
  <si>
    <t>En coton</t>
  </si>
  <si>
    <t>KG / kg</t>
  </si>
  <si>
    <t>百叶砂布轮</t>
  </si>
  <si>
    <t>Disque abrasif à lamelles</t>
  </si>
  <si>
    <t>100型</t>
  </si>
  <si>
    <t>Modèle 100</t>
  </si>
  <si>
    <t>片 / pièce</t>
  </si>
  <si>
    <t>红白彩条警示带</t>
  </si>
  <si>
    <t>Ruban de signalisation rouge et blanc</t>
  </si>
  <si>
    <t>圆口铁锹</t>
  </si>
  <si>
    <t>Pelle à bout rond</t>
  </si>
  <si>
    <t>圆头，带木手柄</t>
  </si>
  <si>
    <t>Tête ronde, avec manche en bois</t>
  </si>
  <si>
    <t>平口铁锹</t>
  </si>
  <si>
    <t>Pelle à bout carré</t>
  </si>
  <si>
    <t>方头，带木手柄</t>
  </si>
  <si>
    <t>Tête carrée, avec manche en bois</t>
  </si>
  <si>
    <t>独轮推车</t>
  </si>
  <si>
    <t>Brouette à une roue</t>
  </si>
  <si>
    <t>空调</t>
  </si>
  <si>
    <t>Climatiseur</t>
  </si>
  <si>
    <t>1.5 P</t>
  </si>
  <si>
    <t>1,5 P</t>
  </si>
  <si>
    <t>台 / unité</t>
  </si>
  <si>
    <t>地拖</t>
  </si>
  <si>
    <t>防爆防冻抗摔大功率地拖插座10A-16A</t>
  </si>
  <si>
    <t>Prise multiple de sol haute puissance, antidéflagrante, antigel et antichoc, 10A-16A</t>
  </si>
  <si>
    <t>橡胶塑料水管</t>
  </si>
  <si>
    <t>Tuyau en caoutchouc et plastique</t>
  </si>
  <si>
    <t>6分</t>
  </si>
  <si>
    <t>6 pouces</t>
  </si>
  <si>
    <t>米 / mètre</t>
  </si>
  <si>
    <t>木杆拖把</t>
  </si>
  <si>
    <t>Serpillière à manche en bois</t>
  </si>
  <si>
    <t>Balai à manche en bois</t>
  </si>
  <si>
    <t>塑料防水接头</t>
  </si>
  <si>
    <t>Presse-étoupe en plastique étanche</t>
  </si>
  <si>
    <t>M32</t>
  </si>
  <si>
    <t>M40</t>
  </si>
  <si>
    <t>塑料快速直插接头</t>
  </si>
  <si>
    <t>Raccord droit instantané en plastique</t>
  </si>
  <si>
    <t>M16</t>
  </si>
  <si>
    <t>M20</t>
  </si>
  <si>
    <t>M25</t>
  </si>
  <si>
    <t>电压表</t>
  </si>
  <si>
    <t>Voltmètre</t>
  </si>
  <si>
    <t>MG-710DYB</t>
  </si>
  <si>
    <t>可拆卸型重型货架</t>
  </si>
  <si>
    <t>Rayonnage lourd démontable</t>
  </si>
  <si>
    <t>长2米，宽0.5米，高2米（4层，单层最大承重500KG)</t>
  </si>
  <si>
    <t>Longueur 2 m, largeur 0,5 m, hauteur 2 m (4 niveaux, charge maximale par niveau : 500 kg)</t>
  </si>
  <si>
    <t>套 / kit</t>
  </si>
  <si>
    <r>
      <rPr>
        <sz val="12"/>
        <rFont val="宋体"/>
        <charset val="134"/>
      </rPr>
      <t>无缝钢管</t>
    </r>
    <r>
      <rPr>
        <sz val="12"/>
        <rFont val="MS Sans Serif"/>
        <charset val="134"/>
      </rPr>
      <t>108*16</t>
    </r>
  </si>
  <si>
    <t>Tube en acier sans soudure 108 × 16</t>
  </si>
  <si>
    <t>108*16</t>
  </si>
  <si>
    <t>108 × 16</t>
  </si>
  <si>
    <r>
      <rPr>
        <sz val="12"/>
        <rFont val="宋体"/>
        <charset val="134"/>
      </rPr>
      <t>角钢</t>
    </r>
    <r>
      <rPr>
        <sz val="12"/>
        <rFont val="MS Sans Serif"/>
        <charset val="134"/>
      </rPr>
      <t xml:space="preserve"> 30×30×4</t>
    </r>
  </si>
  <si>
    <t>Cornière 30 × 30 × 4</t>
  </si>
  <si>
    <t>30X30X4</t>
  </si>
  <si>
    <t>30 × 30 × 4</t>
  </si>
  <si>
    <t>口罩</t>
  </si>
  <si>
    <t>Masque</t>
  </si>
  <si>
    <t>3M N95</t>
  </si>
  <si>
    <t>N95 3M</t>
  </si>
  <si>
    <t>桌子</t>
  </si>
  <si>
    <t>Table</t>
  </si>
  <si>
    <t>办公桌子120×60×75cm</t>
  </si>
  <si>
    <t>Bureau 120 × 60 × 75 cm</t>
  </si>
  <si>
    <t>椅子</t>
  </si>
  <si>
    <t>Chaise</t>
  </si>
  <si>
    <t>配套椅子</t>
  </si>
  <si>
    <t>Chaise assortie</t>
  </si>
  <si>
    <t>电风扇</t>
  </si>
  <si>
    <t>Ventilateur électrique</t>
  </si>
  <si>
    <t>立式</t>
  </si>
  <si>
    <t>Vertical</t>
  </si>
  <si>
    <t>工业壁挂式摇头电风扇</t>
  </si>
  <si>
    <t>Ventilateur électrique industriel mural oscillant</t>
  </si>
  <si>
    <t>干粉灭火器</t>
  </si>
  <si>
    <t>Extincteur à poudre sèche</t>
  </si>
  <si>
    <t>5KG</t>
  </si>
  <si>
    <t>5 kg</t>
  </si>
  <si>
    <t>中国铝业几内亚港口有限公司报价单</t>
  </si>
  <si>
    <t>Formulaire de devis de CHALCO GUINEA PORT S.A.</t>
  </si>
  <si>
    <t>FC6260708004</t>
  </si>
  <si>
    <t>锂基脂</t>
  </si>
  <si>
    <t>Graisse à base de lithium</t>
  </si>
  <si>
    <t>3# 15KG/桶</t>
  </si>
  <si>
    <t>Graisse n°3, 15 kg/seau</t>
  </si>
  <si>
    <r>
      <rPr>
        <sz val="11"/>
        <rFont val="Times New Roman"/>
        <charset val="134"/>
      </rPr>
      <t>桶</t>
    </r>
    <r>
      <rPr>
        <sz val="11"/>
        <rFont val="Times New Roman"/>
        <charset val="134"/>
      </rPr>
      <t>/seau</t>
    </r>
  </si>
  <si>
    <t>电瓶 12V 120Ah</t>
  </si>
  <si>
    <t>Batterie 12V 120Ah</t>
  </si>
  <si>
    <t>12V MF N120</t>
  </si>
  <si>
    <t>Batterie 12V MF N120</t>
  </si>
  <si>
    <r>
      <rPr>
        <sz val="11"/>
        <rFont val="Times New Roman"/>
        <charset val="134"/>
      </rPr>
      <t>个</t>
    </r>
    <r>
      <rPr>
        <sz val="11"/>
        <rFont val="Times New Roman"/>
        <charset val="134"/>
      </rPr>
      <t xml:space="preserve"> / pièce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</si>
</sst>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_ "/>
  </numFmts>
  <fonts count="4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rgb="FF000000"/>
      <name val="仿宋_GB2312"/>
      <charset val="134"/>
    </font>
    <font>
      <b/>
      <sz val="12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0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ajor"/>
    </font>
    <font>
      <sz val="10"/>
      <name val="MS Sans Serif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-简"/>
      <charset val="134"/>
    </font>
    <font>
      <sz val="11"/>
      <name val="宋体-简"/>
      <charset val="134"/>
    </font>
    <font>
      <sz val="11"/>
      <color rgb="FF00000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MS Sans Serif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/>
    <xf numFmtId="0" fontId="12" fillId="0" borderId="0">
      <protection locked="0"/>
    </xf>
    <xf numFmtId="0" fontId="12" fillId="0" borderId="0">
      <protection locked="0"/>
    </xf>
    <xf numFmtId="0" fontId="13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Continuous" vertical="center" wrapText="1"/>
    </xf>
    <xf numFmtId="0" fontId="7" fillId="0" borderId="6" xfId="0" applyFont="1" applyFill="1" applyBorder="1" applyAlignment="1">
      <alignment horizontal="centerContinuous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58" fontId="12" fillId="0" borderId="2" xfId="0" applyNumberFormat="1" applyFont="1" applyFill="1" applyBorder="1" applyAlignment="1">
      <alignment horizontal="center" vertical="center" wrapText="1"/>
    </xf>
    <xf numFmtId="0" fontId="13" fillId="3" borderId="2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Continuous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7" fillId="0" borderId="9" xfId="5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17" fillId="0" borderId="2" xfId="5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10" fillId="0" borderId="2" xfId="0" applyFont="1" applyBorder="1">
      <alignment vertical="center"/>
    </xf>
    <xf numFmtId="176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  <xf numFmtId="0" fontId="22" fillId="0" borderId="2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10 2 2 3" xfId="51"/>
    <cellStyle name="常规 6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9.png"/><Relationship Id="rId6" Type="http://schemas.openxmlformats.org/officeDocument/2006/relationships/image" Target="media/image18.png"/><Relationship Id="rId5" Type="http://schemas.openxmlformats.org/officeDocument/2006/relationships/image" Target="media/image17.png"/><Relationship Id="rId4" Type="http://schemas.openxmlformats.org/officeDocument/2006/relationships/image" Target="media/image16.png"/><Relationship Id="rId3" Type="http://schemas.openxmlformats.org/officeDocument/2006/relationships/image" Target="media/image15.png"/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42545</xdr:colOff>
      <xdr:row>39</xdr:row>
      <xdr:rowOff>461010</xdr:rowOff>
    </xdr:from>
    <xdr:to>
      <xdr:col>14</xdr:col>
      <xdr:colOff>587375</xdr:colOff>
      <xdr:row>41</xdr:row>
      <xdr:rowOff>33020</xdr:rowOff>
    </xdr:to>
    <xdr:pic>
      <xdr:nvPicPr>
        <xdr:cNvPr id="4" name="ID_5DA89C020CC249BFA48EF926B71947F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03725" y="19268440"/>
          <a:ext cx="54483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42545</xdr:colOff>
      <xdr:row>41</xdr:row>
      <xdr:rowOff>17145</xdr:rowOff>
    </xdr:from>
    <xdr:to>
      <xdr:col>14</xdr:col>
      <xdr:colOff>565785</xdr:colOff>
      <xdr:row>42</xdr:row>
      <xdr:rowOff>116840</xdr:rowOff>
    </xdr:to>
    <xdr:pic>
      <xdr:nvPicPr>
        <xdr:cNvPr id="5" name="ID_2160BDD75018474E8A50654D4F0D55C7" descr="WhatsApp Image 2026-04-13 at 11.31.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03725" y="19749135"/>
          <a:ext cx="523240" cy="561975"/>
        </a:xfrm>
        <a:prstGeom prst="rect">
          <a:avLst/>
        </a:prstGeom>
      </xdr:spPr>
    </xdr:pic>
    <xdr:clientData/>
  </xdr:twoCellAnchor>
  <xdr:twoCellAnchor editAs="oneCell">
    <xdr:from>
      <xdr:col>14</xdr:col>
      <xdr:colOff>18415</xdr:colOff>
      <xdr:row>42</xdr:row>
      <xdr:rowOff>89535</xdr:rowOff>
    </xdr:from>
    <xdr:to>
      <xdr:col>15</xdr:col>
      <xdr:colOff>36830</xdr:colOff>
      <xdr:row>43</xdr:row>
      <xdr:rowOff>62865</xdr:rowOff>
    </xdr:to>
    <xdr:pic>
      <xdr:nvPicPr>
        <xdr:cNvPr id="6" name="ID_804BB91FFE074F85A46F6F4A6D1212F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79595" y="20283805"/>
          <a:ext cx="612775" cy="435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19050</xdr:rowOff>
    </xdr:to>
    <xdr:sp>
      <xdr:nvSpPr>
        <xdr:cNvPr id="5" name="Rectangle 155" descr="mail?cmd=cookie"/>
        <xdr:cNvSpPr>
          <a:spLocks noChangeAspect="1" noChangeArrowheads="1"/>
        </xdr:cNvSpPr>
      </xdr:nvSpPr>
      <xdr:spPr>
        <a:xfrm>
          <a:off x="168656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9525</xdr:rowOff>
    </xdr:to>
    <xdr:sp>
      <xdr:nvSpPr>
        <xdr:cNvPr id="6" name="Rectangle 167" descr="mail?cmd=cookie"/>
        <xdr:cNvSpPr>
          <a:spLocks noChangeAspect="1" noChangeArrowheads="1"/>
        </xdr:cNvSpPr>
      </xdr:nvSpPr>
      <xdr:spPr>
        <a:xfrm>
          <a:off x="168656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19050</xdr:rowOff>
    </xdr:to>
    <xdr:sp>
      <xdr:nvSpPr>
        <xdr:cNvPr id="7" name="Rectangle 165" descr="mail?cmd=cookie"/>
        <xdr:cNvSpPr>
          <a:spLocks noChangeAspect="1" noChangeArrowheads="1"/>
        </xdr:cNvSpPr>
      </xdr:nvSpPr>
      <xdr:spPr>
        <a:xfrm>
          <a:off x="168656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88900</xdr:rowOff>
    </xdr:to>
    <xdr:sp>
      <xdr:nvSpPr>
        <xdr:cNvPr id="8" name="Text Box 5511"/>
        <xdr:cNvSpPr txBox="1">
          <a:spLocks noChangeArrowheads="1"/>
        </xdr:cNvSpPr>
      </xdr:nvSpPr>
      <xdr:spPr>
        <a:xfrm>
          <a:off x="1686560" y="123355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9525</xdr:rowOff>
    </xdr:to>
    <xdr:sp>
      <xdr:nvSpPr>
        <xdr:cNvPr id="9" name="Rectangle 280" descr="mail?cmd=cookie"/>
        <xdr:cNvSpPr>
          <a:spLocks noChangeAspect="1" noChangeArrowheads="1"/>
        </xdr:cNvSpPr>
      </xdr:nvSpPr>
      <xdr:spPr>
        <a:xfrm>
          <a:off x="168656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25</xdr:row>
      <xdr:rowOff>0</xdr:rowOff>
    </xdr:from>
    <xdr:to>
      <xdr:col>2</xdr:col>
      <xdr:colOff>24765</xdr:colOff>
      <xdr:row>25</xdr:row>
      <xdr:rowOff>19050</xdr:rowOff>
    </xdr:to>
    <xdr:sp>
      <xdr:nvSpPr>
        <xdr:cNvPr id="10" name="Rectangle 290" descr="mail?cmd=cookie"/>
        <xdr:cNvSpPr>
          <a:spLocks noChangeAspect="1" noChangeArrowheads="1"/>
        </xdr:cNvSpPr>
      </xdr:nvSpPr>
      <xdr:spPr>
        <a:xfrm>
          <a:off x="170180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19050</xdr:rowOff>
    </xdr:to>
    <xdr:sp>
      <xdr:nvSpPr>
        <xdr:cNvPr id="11" name="Rectangle 155" descr="mail?cmd=cookie"/>
        <xdr:cNvSpPr>
          <a:spLocks noChangeAspect="1" noChangeArrowheads="1"/>
        </xdr:cNvSpPr>
      </xdr:nvSpPr>
      <xdr:spPr>
        <a:xfrm>
          <a:off x="168656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9525</xdr:rowOff>
    </xdr:to>
    <xdr:sp>
      <xdr:nvSpPr>
        <xdr:cNvPr id="12" name="Rectangle 167" descr="mail?cmd=cookie"/>
        <xdr:cNvSpPr>
          <a:spLocks noChangeAspect="1" noChangeArrowheads="1"/>
        </xdr:cNvSpPr>
      </xdr:nvSpPr>
      <xdr:spPr>
        <a:xfrm>
          <a:off x="168656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19050</xdr:rowOff>
    </xdr:to>
    <xdr:sp>
      <xdr:nvSpPr>
        <xdr:cNvPr id="13" name="Rectangle 165" descr="mail?cmd=cookie"/>
        <xdr:cNvSpPr>
          <a:spLocks noChangeAspect="1" noChangeArrowheads="1"/>
        </xdr:cNvSpPr>
      </xdr:nvSpPr>
      <xdr:spPr>
        <a:xfrm>
          <a:off x="168656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88900</xdr:rowOff>
    </xdr:to>
    <xdr:sp>
      <xdr:nvSpPr>
        <xdr:cNvPr id="14" name="Text Box 5511"/>
        <xdr:cNvSpPr txBox="1">
          <a:spLocks noChangeArrowheads="1"/>
        </xdr:cNvSpPr>
      </xdr:nvSpPr>
      <xdr:spPr>
        <a:xfrm>
          <a:off x="1686560" y="123355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</xdr:colOff>
      <xdr:row>25</xdr:row>
      <xdr:rowOff>9525</xdr:rowOff>
    </xdr:to>
    <xdr:sp>
      <xdr:nvSpPr>
        <xdr:cNvPr id="15" name="Rectangle 280" descr="mail?cmd=cookie"/>
        <xdr:cNvSpPr>
          <a:spLocks noChangeAspect="1" noChangeArrowheads="1"/>
        </xdr:cNvSpPr>
      </xdr:nvSpPr>
      <xdr:spPr>
        <a:xfrm>
          <a:off x="168656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25</xdr:row>
      <xdr:rowOff>0</xdr:rowOff>
    </xdr:from>
    <xdr:to>
      <xdr:col>2</xdr:col>
      <xdr:colOff>24765</xdr:colOff>
      <xdr:row>25</xdr:row>
      <xdr:rowOff>19050</xdr:rowOff>
    </xdr:to>
    <xdr:sp>
      <xdr:nvSpPr>
        <xdr:cNvPr id="16" name="Rectangle 290" descr="mail?cmd=cookie"/>
        <xdr:cNvSpPr>
          <a:spLocks noChangeAspect="1" noChangeArrowheads="1"/>
        </xdr:cNvSpPr>
      </xdr:nvSpPr>
      <xdr:spPr>
        <a:xfrm>
          <a:off x="170180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19050</xdr:rowOff>
    </xdr:to>
    <xdr:sp>
      <xdr:nvSpPr>
        <xdr:cNvPr id="17" name="Rectangle 155" descr="mail?cmd=cookie"/>
        <xdr:cNvSpPr>
          <a:spLocks noChangeAspect="1" noChangeArrowheads="1"/>
        </xdr:cNvSpPr>
      </xdr:nvSpPr>
      <xdr:spPr>
        <a:xfrm>
          <a:off x="16865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sp>
      <xdr:nvSpPr>
        <xdr:cNvPr id="18" name="Rectangle 167" descr="mail?cmd=cookie"/>
        <xdr:cNvSpPr>
          <a:spLocks noChangeAspect="1" noChangeArrowheads="1"/>
        </xdr:cNvSpPr>
      </xdr:nvSpPr>
      <xdr:spPr>
        <a:xfrm>
          <a:off x="1686560" y="1418463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19050</xdr:rowOff>
    </xdr:to>
    <xdr:sp>
      <xdr:nvSpPr>
        <xdr:cNvPr id="19" name="Rectangle 165" descr="mail?cmd=cookie"/>
        <xdr:cNvSpPr>
          <a:spLocks noChangeAspect="1" noChangeArrowheads="1"/>
        </xdr:cNvSpPr>
      </xdr:nvSpPr>
      <xdr:spPr>
        <a:xfrm>
          <a:off x="16865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88900</xdr:rowOff>
    </xdr:to>
    <xdr:sp>
      <xdr:nvSpPr>
        <xdr:cNvPr id="20" name="Text Box 5511"/>
        <xdr:cNvSpPr txBox="1">
          <a:spLocks noChangeArrowheads="1"/>
        </xdr:cNvSpPr>
      </xdr:nvSpPr>
      <xdr:spPr>
        <a:xfrm>
          <a:off x="1686560" y="1418463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sp>
      <xdr:nvSpPr>
        <xdr:cNvPr id="21" name="Rectangle 280" descr="mail?cmd=cookie"/>
        <xdr:cNvSpPr>
          <a:spLocks noChangeAspect="1" noChangeArrowheads="1"/>
        </xdr:cNvSpPr>
      </xdr:nvSpPr>
      <xdr:spPr>
        <a:xfrm>
          <a:off x="1686560" y="1418463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29</xdr:row>
      <xdr:rowOff>0</xdr:rowOff>
    </xdr:from>
    <xdr:to>
      <xdr:col>2</xdr:col>
      <xdr:colOff>24765</xdr:colOff>
      <xdr:row>29</xdr:row>
      <xdr:rowOff>19050</xdr:rowOff>
    </xdr:to>
    <xdr:sp>
      <xdr:nvSpPr>
        <xdr:cNvPr id="22" name="Rectangle 290" descr="mail?cmd=cookie"/>
        <xdr:cNvSpPr>
          <a:spLocks noChangeAspect="1" noChangeArrowheads="1"/>
        </xdr:cNvSpPr>
      </xdr:nvSpPr>
      <xdr:spPr>
        <a:xfrm>
          <a:off x="170180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19050</xdr:rowOff>
    </xdr:to>
    <xdr:sp>
      <xdr:nvSpPr>
        <xdr:cNvPr id="23" name="Rectangle 155" descr="mail?cmd=cookie"/>
        <xdr:cNvSpPr>
          <a:spLocks noChangeAspect="1" noChangeArrowheads="1"/>
        </xdr:cNvSpPr>
      </xdr:nvSpPr>
      <xdr:spPr>
        <a:xfrm>
          <a:off x="16865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sp>
      <xdr:nvSpPr>
        <xdr:cNvPr id="24" name="Rectangle 167" descr="mail?cmd=cookie"/>
        <xdr:cNvSpPr>
          <a:spLocks noChangeAspect="1" noChangeArrowheads="1"/>
        </xdr:cNvSpPr>
      </xdr:nvSpPr>
      <xdr:spPr>
        <a:xfrm>
          <a:off x="1686560" y="1418463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19050</xdr:rowOff>
    </xdr:to>
    <xdr:sp>
      <xdr:nvSpPr>
        <xdr:cNvPr id="25" name="Rectangle 165" descr="mail?cmd=cookie"/>
        <xdr:cNvSpPr>
          <a:spLocks noChangeAspect="1" noChangeArrowheads="1"/>
        </xdr:cNvSpPr>
      </xdr:nvSpPr>
      <xdr:spPr>
        <a:xfrm>
          <a:off x="16865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88900</xdr:rowOff>
    </xdr:to>
    <xdr:sp>
      <xdr:nvSpPr>
        <xdr:cNvPr id="26" name="Text Box 5511"/>
        <xdr:cNvSpPr txBox="1">
          <a:spLocks noChangeArrowheads="1"/>
        </xdr:cNvSpPr>
      </xdr:nvSpPr>
      <xdr:spPr>
        <a:xfrm>
          <a:off x="1686560" y="1418463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sp>
      <xdr:nvSpPr>
        <xdr:cNvPr id="27" name="Rectangle 280" descr="mail?cmd=cookie"/>
        <xdr:cNvSpPr>
          <a:spLocks noChangeAspect="1" noChangeArrowheads="1"/>
        </xdr:cNvSpPr>
      </xdr:nvSpPr>
      <xdr:spPr>
        <a:xfrm>
          <a:off x="1686560" y="1418463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29</xdr:row>
      <xdr:rowOff>0</xdr:rowOff>
    </xdr:from>
    <xdr:to>
      <xdr:col>2</xdr:col>
      <xdr:colOff>24765</xdr:colOff>
      <xdr:row>29</xdr:row>
      <xdr:rowOff>19050</xdr:rowOff>
    </xdr:to>
    <xdr:sp>
      <xdr:nvSpPr>
        <xdr:cNvPr id="28" name="Rectangle 290" descr="mail?cmd=cookie"/>
        <xdr:cNvSpPr>
          <a:spLocks noChangeAspect="1" noChangeArrowheads="1"/>
        </xdr:cNvSpPr>
      </xdr:nvSpPr>
      <xdr:spPr>
        <a:xfrm>
          <a:off x="170180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>
      <xdr:nvSpPr>
        <xdr:cNvPr id="29" name="Rectangle 155" descr="mail?cmd=cookie"/>
        <xdr:cNvSpPr>
          <a:spLocks noChangeAspect="1" noChangeArrowheads="1"/>
        </xdr:cNvSpPr>
      </xdr:nvSpPr>
      <xdr:spPr>
        <a:xfrm>
          <a:off x="1686560" y="2239645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9525</xdr:rowOff>
    </xdr:to>
    <xdr:sp>
      <xdr:nvSpPr>
        <xdr:cNvPr id="30" name="Rectangle 167" descr="mail?cmd=cookie"/>
        <xdr:cNvSpPr>
          <a:spLocks noChangeAspect="1" noChangeArrowheads="1"/>
        </xdr:cNvSpPr>
      </xdr:nvSpPr>
      <xdr:spPr>
        <a:xfrm>
          <a:off x="1686560" y="2239645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>
      <xdr:nvSpPr>
        <xdr:cNvPr id="31" name="Rectangle 165" descr="mail?cmd=cookie"/>
        <xdr:cNvSpPr>
          <a:spLocks noChangeAspect="1" noChangeArrowheads="1"/>
        </xdr:cNvSpPr>
      </xdr:nvSpPr>
      <xdr:spPr>
        <a:xfrm>
          <a:off x="1686560" y="2239645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88900</xdr:rowOff>
    </xdr:to>
    <xdr:sp>
      <xdr:nvSpPr>
        <xdr:cNvPr id="32" name="Text Box 5511"/>
        <xdr:cNvSpPr txBox="1">
          <a:spLocks noChangeArrowheads="1"/>
        </xdr:cNvSpPr>
      </xdr:nvSpPr>
      <xdr:spPr>
        <a:xfrm>
          <a:off x="1686560" y="2239645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9525</xdr:rowOff>
    </xdr:to>
    <xdr:sp>
      <xdr:nvSpPr>
        <xdr:cNvPr id="33" name="Rectangle 280" descr="mail?cmd=cookie"/>
        <xdr:cNvSpPr>
          <a:spLocks noChangeAspect="1" noChangeArrowheads="1"/>
        </xdr:cNvSpPr>
      </xdr:nvSpPr>
      <xdr:spPr>
        <a:xfrm>
          <a:off x="1686560" y="2239645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46</xdr:row>
      <xdr:rowOff>0</xdr:rowOff>
    </xdr:from>
    <xdr:to>
      <xdr:col>2</xdr:col>
      <xdr:colOff>24765</xdr:colOff>
      <xdr:row>46</xdr:row>
      <xdr:rowOff>19050</xdr:rowOff>
    </xdr:to>
    <xdr:sp>
      <xdr:nvSpPr>
        <xdr:cNvPr id="34" name="Rectangle 290" descr="mail?cmd=cookie"/>
        <xdr:cNvSpPr>
          <a:spLocks noChangeAspect="1" noChangeArrowheads="1"/>
        </xdr:cNvSpPr>
      </xdr:nvSpPr>
      <xdr:spPr>
        <a:xfrm>
          <a:off x="1701800" y="2239645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19050</xdr:rowOff>
    </xdr:to>
    <xdr:sp>
      <xdr:nvSpPr>
        <xdr:cNvPr id="35" name="Rectangle 155" descr="mail?cmd=cookie"/>
        <xdr:cNvSpPr>
          <a:spLocks noChangeAspect="1" noChangeArrowheads="1"/>
        </xdr:cNvSpPr>
      </xdr:nvSpPr>
      <xdr:spPr>
        <a:xfrm>
          <a:off x="168656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9525</xdr:rowOff>
    </xdr:to>
    <xdr:sp>
      <xdr:nvSpPr>
        <xdr:cNvPr id="36" name="Rectangle 167" descr="mail?cmd=cookie"/>
        <xdr:cNvSpPr>
          <a:spLocks noChangeAspect="1" noChangeArrowheads="1"/>
        </xdr:cNvSpPr>
      </xdr:nvSpPr>
      <xdr:spPr>
        <a:xfrm>
          <a:off x="168656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19050</xdr:rowOff>
    </xdr:to>
    <xdr:sp>
      <xdr:nvSpPr>
        <xdr:cNvPr id="37" name="Rectangle 165" descr="mail?cmd=cookie"/>
        <xdr:cNvSpPr>
          <a:spLocks noChangeAspect="1" noChangeArrowheads="1"/>
        </xdr:cNvSpPr>
      </xdr:nvSpPr>
      <xdr:spPr>
        <a:xfrm>
          <a:off x="168656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48</xdr:row>
      <xdr:rowOff>88900</xdr:rowOff>
    </xdr:to>
    <xdr:sp>
      <xdr:nvSpPr>
        <xdr:cNvPr id="38" name="Text Box 5511"/>
        <xdr:cNvSpPr txBox="1">
          <a:spLocks noChangeArrowheads="1"/>
        </xdr:cNvSpPr>
      </xdr:nvSpPr>
      <xdr:spPr>
        <a:xfrm>
          <a:off x="1686560" y="233210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9525</xdr:rowOff>
    </xdr:to>
    <xdr:sp>
      <xdr:nvSpPr>
        <xdr:cNvPr id="39" name="Rectangle 280" descr="mail?cmd=cookie"/>
        <xdr:cNvSpPr>
          <a:spLocks noChangeAspect="1" noChangeArrowheads="1"/>
        </xdr:cNvSpPr>
      </xdr:nvSpPr>
      <xdr:spPr>
        <a:xfrm>
          <a:off x="168656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48</xdr:row>
      <xdr:rowOff>0</xdr:rowOff>
    </xdr:from>
    <xdr:to>
      <xdr:col>2</xdr:col>
      <xdr:colOff>24765</xdr:colOff>
      <xdr:row>48</xdr:row>
      <xdr:rowOff>19050</xdr:rowOff>
    </xdr:to>
    <xdr:sp>
      <xdr:nvSpPr>
        <xdr:cNvPr id="40" name="Rectangle 290" descr="mail?cmd=cookie"/>
        <xdr:cNvSpPr>
          <a:spLocks noChangeAspect="1" noChangeArrowheads="1"/>
        </xdr:cNvSpPr>
      </xdr:nvSpPr>
      <xdr:spPr>
        <a:xfrm>
          <a:off x="170180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19050</xdr:rowOff>
    </xdr:to>
    <xdr:sp>
      <xdr:nvSpPr>
        <xdr:cNvPr id="41" name="Rectangle 155" descr="mail?cmd=cookie"/>
        <xdr:cNvSpPr>
          <a:spLocks noChangeAspect="1" noChangeArrowheads="1"/>
        </xdr:cNvSpPr>
      </xdr:nvSpPr>
      <xdr:spPr>
        <a:xfrm>
          <a:off x="168656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9525</xdr:rowOff>
    </xdr:to>
    <xdr:sp>
      <xdr:nvSpPr>
        <xdr:cNvPr id="42" name="Rectangle 167" descr="mail?cmd=cookie"/>
        <xdr:cNvSpPr>
          <a:spLocks noChangeAspect="1" noChangeArrowheads="1"/>
        </xdr:cNvSpPr>
      </xdr:nvSpPr>
      <xdr:spPr>
        <a:xfrm>
          <a:off x="168656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19050</xdr:rowOff>
    </xdr:to>
    <xdr:sp>
      <xdr:nvSpPr>
        <xdr:cNvPr id="43" name="Rectangle 165" descr="mail?cmd=cookie"/>
        <xdr:cNvSpPr>
          <a:spLocks noChangeAspect="1" noChangeArrowheads="1"/>
        </xdr:cNvSpPr>
      </xdr:nvSpPr>
      <xdr:spPr>
        <a:xfrm>
          <a:off x="168656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48</xdr:row>
      <xdr:rowOff>88900</xdr:rowOff>
    </xdr:to>
    <xdr:sp>
      <xdr:nvSpPr>
        <xdr:cNvPr id="44" name="Text Box 5511"/>
        <xdr:cNvSpPr txBox="1">
          <a:spLocks noChangeArrowheads="1"/>
        </xdr:cNvSpPr>
      </xdr:nvSpPr>
      <xdr:spPr>
        <a:xfrm>
          <a:off x="1686560" y="233210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</xdr:colOff>
      <xdr:row>48</xdr:row>
      <xdr:rowOff>9525</xdr:rowOff>
    </xdr:to>
    <xdr:sp>
      <xdr:nvSpPr>
        <xdr:cNvPr id="45" name="Rectangle 280" descr="mail?cmd=cookie"/>
        <xdr:cNvSpPr>
          <a:spLocks noChangeAspect="1" noChangeArrowheads="1"/>
        </xdr:cNvSpPr>
      </xdr:nvSpPr>
      <xdr:spPr>
        <a:xfrm>
          <a:off x="168656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48</xdr:row>
      <xdr:rowOff>0</xdr:rowOff>
    </xdr:from>
    <xdr:to>
      <xdr:col>2</xdr:col>
      <xdr:colOff>24765</xdr:colOff>
      <xdr:row>48</xdr:row>
      <xdr:rowOff>19050</xdr:rowOff>
    </xdr:to>
    <xdr:sp>
      <xdr:nvSpPr>
        <xdr:cNvPr id="46" name="Rectangle 290" descr="mail?cmd=cookie"/>
        <xdr:cNvSpPr>
          <a:spLocks noChangeAspect="1" noChangeArrowheads="1"/>
        </xdr:cNvSpPr>
      </xdr:nvSpPr>
      <xdr:spPr>
        <a:xfrm>
          <a:off x="170180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oneCellAnchor>
    <xdr:from>
      <xdr:col>2</xdr:col>
      <xdr:colOff>0</xdr:colOff>
      <xdr:row>59</xdr:row>
      <xdr:rowOff>0</xdr:rowOff>
    </xdr:from>
    <xdr:ext cx="9525" cy="19050"/>
    <xdr:sp>
      <xdr:nvSpPr>
        <xdr:cNvPr id="47" name="Rectangle 15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48" name="Rectangle 167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19050"/>
    <xdr:sp>
      <xdr:nvSpPr>
        <xdr:cNvPr id="49" name="Rectangle 16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76200" cy="88900"/>
    <xdr:sp>
      <xdr:nvSpPr>
        <xdr:cNvPr id="50" name="Text Box 5511"/>
        <xdr:cNvSpPr txBox="1">
          <a:spLocks noChangeArrowheads="1"/>
        </xdr:cNvSpPr>
      </xdr:nvSpPr>
      <xdr:spPr>
        <a:xfrm>
          <a:off x="1686560" y="2840609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51" name="Rectangle 280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19050"/>
    <xdr:sp>
      <xdr:nvSpPr>
        <xdr:cNvPr id="52" name="Rectangle 15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53" name="Rectangle 167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19050"/>
    <xdr:sp>
      <xdr:nvSpPr>
        <xdr:cNvPr id="54" name="Rectangle 16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76200" cy="88900"/>
    <xdr:sp>
      <xdr:nvSpPr>
        <xdr:cNvPr id="55" name="Text Box 5511"/>
        <xdr:cNvSpPr txBox="1">
          <a:spLocks noChangeArrowheads="1"/>
        </xdr:cNvSpPr>
      </xdr:nvSpPr>
      <xdr:spPr>
        <a:xfrm>
          <a:off x="1686560" y="2840609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56" name="Rectangle 280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19050"/>
    <xdr:sp>
      <xdr:nvSpPr>
        <xdr:cNvPr id="57" name="Rectangle 15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58" name="Rectangle 167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19050"/>
    <xdr:sp>
      <xdr:nvSpPr>
        <xdr:cNvPr id="59" name="Rectangle 16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76200" cy="88900"/>
    <xdr:sp>
      <xdr:nvSpPr>
        <xdr:cNvPr id="60" name="Text Box 5511"/>
        <xdr:cNvSpPr txBox="1">
          <a:spLocks noChangeArrowheads="1"/>
        </xdr:cNvSpPr>
      </xdr:nvSpPr>
      <xdr:spPr>
        <a:xfrm>
          <a:off x="1686560" y="2840609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61" name="Rectangle 280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19050"/>
    <xdr:sp>
      <xdr:nvSpPr>
        <xdr:cNvPr id="62" name="Rectangle 15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63" name="Rectangle 167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19050"/>
    <xdr:sp>
      <xdr:nvSpPr>
        <xdr:cNvPr id="64" name="Rectangle 16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76200" cy="88900"/>
    <xdr:sp>
      <xdr:nvSpPr>
        <xdr:cNvPr id="65" name="Text Box 5511"/>
        <xdr:cNvSpPr txBox="1">
          <a:spLocks noChangeArrowheads="1"/>
        </xdr:cNvSpPr>
      </xdr:nvSpPr>
      <xdr:spPr>
        <a:xfrm>
          <a:off x="1686560" y="2840609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9525" cy="9525"/>
    <xdr:sp>
      <xdr:nvSpPr>
        <xdr:cNvPr id="66" name="Rectangle 280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19050</xdr:rowOff>
    </xdr:to>
    <xdr:sp>
      <xdr:nvSpPr>
        <xdr:cNvPr id="67" name="Rectangle 15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sp>
      <xdr:nvSpPr>
        <xdr:cNvPr id="68" name="Rectangle 167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19050</xdr:rowOff>
    </xdr:to>
    <xdr:sp>
      <xdr:nvSpPr>
        <xdr:cNvPr id="69" name="Rectangle 165" descr="mail?cmd=cookie"/>
        <xdr:cNvSpPr>
          <a:spLocks noChangeAspect="1" noChangeArrowheads="1"/>
        </xdr:cNvSpPr>
      </xdr:nvSpPr>
      <xdr:spPr>
        <a:xfrm>
          <a:off x="16865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59</xdr:row>
      <xdr:rowOff>88900</xdr:rowOff>
    </xdr:to>
    <xdr:sp>
      <xdr:nvSpPr>
        <xdr:cNvPr id="70" name="Text Box 5511"/>
        <xdr:cNvSpPr txBox="1">
          <a:spLocks noChangeArrowheads="1"/>
        </xdr:cNvSpPr>
      </xdr:nvSpPr>
      <xdr:spPr>
        <a:xfrm>
          <a:off x="1686560" y="2840609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sp>
      <xdr:nvSpPr>
        <xdr:cNvPr id="71" name="Rectangle 280" descr="mail?cmd=cookie"/>
        <xdr:cNvSpPr>
          <a:spLocks noChangeAspect="1" noChangeArrowheads="1"/>
        </xdr:cNvSpPr>
      </xdr:nvSpPr>
      <xdr:spPr>
        <a:xfrm>
          <a:off x="1686560" y="2840609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59</xdr:row>
      <xdr:rowOff>0</xdr:rowOff>
    </xdr:from>
    <xdr:to>
      <xdr:col>2</xdr:col>
      <xdr:colOff>24765</xdr:colOff>
      <xdr:row>59</xdr:row>
      <xdr:rowOff>19050</xdr:rowOff>
    </xdr:to>
    <xdr:sp>
      <xdr:nvSpPr>
        <xdr:cNvPr id="72" name="Rectangle 290" descr="mail?cmd=cookie"/>
        <xdr:cNvSpPr>
          <a:spLocks noChangeAspect="1" noChangeArrowheads="1"/>
        </xdr:cNvSpPr>
      </xdr:nvSpPr>
      <xdr:spPr>
        <a:xfrm>
          <a:off x="170180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oneCellAnchor>
    <xdr:from>
      <xdr:col>3</xdr:col>
      <xdr:colOff>0</xdr:colOff>
      <xdr:row>29</xdr:row>
      <xdr:rowOff>0</xdr:rowOff>
    </xdr:from>
    <xdr:ext cx="9525" cy="19050"/>
    <xdr:sp>
      <xdr:nvSpPr>
        <xdr:cNvPr id="73" name="Rectangle 290" descr="mail?cmd=cookie"/>
        <xdr:cNvSpPr>
          <a:spLocks noChangeAspect="1" noChangeArrowheads="1"/>
        </xdr:cNvSpPr>
      </xdr:nvSpPr>
      <xdr:spPr>
        <a:xfrm>
          <a:off x="27914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9525" cy="19050"/>
    <xdr:sp>
      <xdr:nvSpPr>
        <xdr:cNvPr id="74" name="Rectangle 290" descr="mail?cmd=cookie"/>
        <xdr:cNvSpPr>
          <a:spLocks noChangeAspect="1" noChangeArrowheads="1"/>
        </xdr:cNvSpPr>
      </xdr:nvSpPr>
      <xdr:spPr>
        <a:xfrm>
          <a:off x="27914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9525" cy="19050"/>
    <xdr:sp>
      <xdr:nvSpPr>
        <xdr:cNvPr id="75" name="Rectangle 290" descr="mail?cmd=cookie"/>
        <xdr:cNvSpPr>
          <a:spLocks noChangeAspect="1" noChangeArrowheads="1"/>
        </xdr:cNvSpPr>
      </xdr:nvSpPr>
      <xdr:spPr>
        <a:xfrm>
          <a:off x="27914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9525" cy="19050"/>
    <xdr:sp>
      <xdr:nvSpPr>
        <xdr:cNvPr id="76" name="Rectangle 290" descr="mail?cmd=cookie"/>
        <xdr:cNvSpPr>
          <a:spLocks noChangeAspect="1" noChangeArrowheads="1"/>
        </xdr:cNvSpPr>
      </xdr:nvSpPr>
      <xdr:spPr>
        <a:xfrm>
          <a:off x="279146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9525" cy="19050"/>
    <xdr:sp>
      <xdr:nvSpPr>
        <xdr:cNvPr id="77" name="Rectangle 290" descr="mail?cmd=cookie"/>
        <xdr:cNvSpPr>
          <a:spLocks noChangeAspect="1" noChangeArrowheads="1"/>
        </xdr:cNvSpPr>
      </xdr:nvSpPr>
      <xdr:spPr>
        <a:xfrm>
          <a:off x="27914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9525" cy="19050"/>
    <xdr:sp>
      <xdr:nvSpPr>
        <xdr:cNvPr id="78" name="Rectangle 290" descr="mail?cmd=cookie"/>
        <xdr:cNvSpPr>
          <a:spLocks noChangeAspect="1" noChangeArrowheads="1"/>
        </xdr:cNvSpPr>
      </xdr:nvSpPr>
      <xdr:spPr>
        <a:xfrm>
          <a:off x="27914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9525" cy="19050"/>
    <xdr:sp>
      <xdr:nvSpPr>
        <xdr:cNvPr id="79" name="Rectangle 290" descr="mail?cmd=cookie"/>
        <xdr:cNvSpPr>
          <a:spLocks noChangeAspect="1" noChangeArrowheads="1"/>
        </xdr:cNvSpPr>
      </xdr:nvSpPr>
      <xdr:spPr>
        <a:xfrm>
          <a:off x="27914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9525" cy="19050"/>
    <xdr:sp>
      <xdr:nvSpPr>
        <xdr:cNvPr id="80" name="Rectangle 290" descr="mail?cmd=cookie"/>
        <xdr:cNvSpPr>
          <a:spLocks noChangeAspect="1" noChangeArrowheads="1"/>
        </xdr:cNvSpPr>
      </xdr:nvSpPr>
      <xdr:spPr>
        <a:xfrm>
          <a:off x="279146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81" name="Rectangle 15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82" name="Rectangle 167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83" name="Rectangle 16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6200" cy="88900"/>
    <xdr:sp>
      <xdr:nvSpPr>
        <xdr:cNvPr id="84" name="Text Box 5511"/>
        <xdr:cNvSpPr txBox="1">
          <a:spLocks noChangeArrowheads="1"/>
        </xdr:cNvSpPr>
      </xdr:nvSpPr>
      <xdr:spPr>
        <a:xfrm>
          <a:off x="6760210" y="123355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85" name="Rectangle 280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86" name="Rectangle 15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87" name="Rectangle 167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88" name="Rectangle 16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6200" cy="88900"/>
    <xdr:sp>
      <xdr:nvSpPr>
        <xdr:cNvPr id="89" name="Text Box 5511"/>
        <xdr:cNvSpPr txBox="1">
          <a:spLocks noChangeArrowheads="1"/>
        </xdr:cNvSpPr>
      </xdr:nvSpPr>
      <xdr:spPr>
        <a:xfrm>
          <a:off x="6760210" y="123355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90" name="Rectangle 280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91" name="Rectangle 15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92" name="Rectangle 167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93" name="Rectangle 16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6200" cy="88900"/>
    <xdr:sp>
      <xdr:nvSpPr>
        <xdr:cNvPr id="94" name="Text Box 5511"/>
        <xdr:cNvSpPr txBox="1">
          <a:spLocks noChangeArrowheads="1"/>
        </xdr:cNvSpPr>
      </xdr:nvSpPr>
      <xdr:spPr>
        <a:xfrm>
          <a:off x="6760210" y="123355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95" name="Rectangle 280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96" name="Rectangle 15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97" name="Rectangle 167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19050"/>
    <xdr:sp>
      <xdr:nvSpPr>
        <xdr:cNvPr id="98" name="Rectangle 165" descr="mail?cmd=cookie"/>
        <xdr:cNvSpPr>
          <a:spLocks noChangeAspect="1" noChangeArrowheads="1"/>
        </xdr:cNvSpPr>
      </xdr:nvSpPr>
      <xdr:spPr>
        <a:xfrm>
          <a:off x="6760210" y="123355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6200" cy="88900"/>
    <xdr:sp>
      <xdr:nvSpPr>
        <xdr:cNvPr id="99" name="Text Box 5511"/>
        <xdr:cNvSpPr txBox="1">
          <a:spLocks noChangeArrowheads="1"/>
        </xdr:cNvSpPr>
      </xdr:nvSpPr>
      <xdr:spPr>
        <a:xfrm>
          <a:off x="6760210" y="123355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9525" cy="9525"/>
    <xdr:sp>
      <xdr:nvSpPr>
        <xdr:cNvPr id="100" name="Rectangle 280" descr="mail?cmd=cookie"/>
        <xdr:cNvSpPr>
          <a:spLocks noChangeAspect="1" noChangeArrowheads="1"/>
        </xdr:cNvSpPr>
      </xdr:nvSpPr>
      <xdr:spPr>
        <a:xfrm>
          <a:off x="6760210" y="123355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525" cy="19050"/>
    <xdr:sp>
      <xdr:nvSpPr>
        <xdr:cNvPr id="101" name="Rectangle 290" descr="mail?cmd=cookie"/>
        <xdr:cNvSpPr>
          <a:spLocks noChangeAspect="1" noChangeArrowheads="1"/>
        </xdr:cNvSpPr>
      </xdr:nvSpPr>
      <xdr:spPr>
        <a:xfrm>
          <a:off x="676021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525" cy="19050"/>
    <xdr:sp>
      <xdr:nvSpPr>
        <xdr:cNvPr id="102" name="Rectangle 290" descr="mail?cmd=cookie"/>
        <xdr:cNvSpPr>
          <a:spLocks noChangeAspect="1" noChangeArrowheads="1"/>
        </xdr:cNvSpPr>
      </xdr:nvSpPr>
      <xdr:spPr>
        <a:xfrm>
          <a:off x="676021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525" cy="19050"/>
    <xdr:sp>
      <xdr:nvSpPr>
        <xdr:cNvPr id="103" name="Rectangle 290" descr="mail?cmd=cookie"/>
        <xdr:cNvSpPr>
          <a:spLocks noChangeAspect="1" noChangeArrowheads="1"/>
        </xdr:cNvSpPr>
      </xdr:nvSpPr>
      <xdr:spPr>
        <a:xfrm>
          <a:off x="676021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9525" cy="19050"/>
    <xdr:sp>
      <xdr:nvSpPr>
        <xdr:cNvPr id="104" name="Rectangle 290" descr="mail?cmd=cookie"/>
        <xdr:cNvSpPr>
          <a:spLocks noChangeAspect="1" noChangeArrowheads="1"/>
        </xdr:cNvSpPr>
      </xdr:nvSpPr>
      <xdr:spPr>
        <a:xfrm>
          <a:off x="6760210" y="1418463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247650" cy="19050"/>
    <xdr:sp>
      <xdr:nvSpPr>
        <xdr:cNvPr id="105" name="Rectangle 290" descr="mail?cmd=cookie"/>
        <xdr:cNvSpPr>
          <a:spLocks noChangeAspect="1" noChangeArrowheads="1"/>
        </xdr:cNvSpPr>
      </xdr:nvSpPr>
      <xdr:spPr>
        <a:xfrm>
          <a:off x="6760210" y="12335510"/>
          <a:ext cx="247650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06" name="Rectangle 15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07" name="Rectangle 167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08" name="Rectangle 16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76200" cy="88900"/>
    <xdr:sp>
      <xdr:nvSpPr>
        <xdr:cNvPr id="109" name="Text Box 5511"/>
        <xdr:cNvSpPr txBox="1">
          <a:spLocks noChangeArrowheads="1"/>
        </xdr:cNvSpPr>
      </xdr:nvSpPr>
      <xdr:spPr>
        <a:xfrm>
          <a:off x="6760210" y="233210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10" name="Rectangle 280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11" name="Rectangle 15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12" name="Rectangle 167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13" name="Rectangle 16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76200" cy="88900"/>
    <xdr:sp>
      <xdr:nvSpPr>
        <xdr:cNvPr id="114" name="Text Box 5511"/>
        <xdr:cNvSpPr txBox="1">
          <a:spLocks noChangeArrowheads="1"/>
        </xdr:cNvSpPr>
      </xdr:nvSpPr>
      <xdr:spPr>
        <a:xfrm>
          <a:off x="6760210" y="233210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15" name="Rectangle 280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16" name="Rectangle 15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17" name="Rectangle 167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18" name="Rectangle 16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76200" cy="88900"/>
    <xdr:sp>
      <xdr:nvSpPr>
        <xdr:cNvPr id="119" name="Text Box 5511"/>
        <xdr:cNvSpPr txBox="1">
          <a:spLocks noChangeArrowheads="1"/>
        </xdr:cNvSpPr>
      </xdr:nvSpPr>
      <xdr:spPr>
        <a:xfrm>
          <a:off x="6760210" y="233210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20" name="Rectangle 280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21" name="Rectangle 15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22" name="Rectangle 167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19050"/>
    <xdr:sp>
      <xdr:nvSpPr>
        <xdr:cNvPr id="123" name="Rectangle 165" descr="mail?cmd=cookie"/>
        <xdr:cNvSpPr>
          <a:spLocks noChangeAspect="1" noChangeArrowheads="1"/>
        </xdr:cNvSpPr>
      </xdr:nvSpPr>
      <xdr:spPr>
        <a:xfrm>
          <a:off x="6760210" y="2332101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76200" cy="88900"/>
    <xdr:sp>
      <xdr:nvSpPr>
        <xdr:cNvPr id="124" name="Text Box 5511"/>
        <xdr:cNvSpPr txBox="1">
          <a:spLocks noChangeArrowheads="1"/>
        </xdr:cNvSpPr>
      </xdr:nvSpPr>
      <xdr:spPr>
        <a:xfrm>
          <a:off x="6760210" y="2332101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9525" cy="9525"/>
    <xdr:sp>
      <xdr:nvSpPr>
        <xdr:cNvPr id="125" name="Rectangle 280" descr="mail?cmd=cookie"/>
        <xdr:cNvSpPr>
          <a:spLocks noChangeAspect="1" noChangeArrowheads="1"/>
        </xdr:cNvSpPr>
      </xdr:nvSpPr>
      <xdr:spPr>
        <a:xfrm>
          <a:off x="6760210" y="2332101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9525" cy="19050"/>
    <xdr:sp>
      <xdr:nvSpPr>
        <xdr:cNvPr id="126" name="Rectangle 290" descr="mail?cmd=cookie"/>
        <xdr:cNvSpPr>
          <a:spLocks noChangeAspect="1" noChangeArrowheads="1"/>
        </xdr:cNvSpPr>
      </xdr:nvSpPr>
      <xdr:spPr>
        <a:xfrm>
          <a:off x="676021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9525" cy="19050"/>
    <xdr:sp>
      <xdr:nvSpPr>
        <xdr:cNvPr id="127" name="Rectangle 290" descr="mail?cmd=cookie"/>
        <xdr:cNvSpPr>
          <a:spLocks noChangeAspect="1" noChangeArrowheads="1"/>
        </xdr:cNvSpPr>
      </xdr:nvSpPr>
      <xdr:spPr>
        <a:xfrm>
          <a:off x="676021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9525" cy="19050"/>
    <xdr:sp>
      <xdr:nvSpPr>
        <xdr:cNvPr id="128" name="Rectangle 290" descr="mail?cmd=cookie"/>
        <xdr:cNvSpPr>
          <a:spLocks noChangeAspect="1" noChangeArrowheads="1"/>
        </xdr:cNvSpPr>
      </xdr:nvSpPr>
      <xdr:spPr>
        <a:xfrm>
          <a:off x="676021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9525" cy="19050"/>
    <xdr:sp>
      <xdr:nvSpPr>
        <xdr:cNvPr id="129" name="Rectangle 290" descr="mail?cmd=cookie"/>
        <xdr:cNvSpPr>
          <a:spLocks noChangeAspect="1" noChangeArrowheads="1"/>
        </xdr:cNvSpPr>
      </xdr:nvSpPr>
      <xdr:spPr>
        <a:xfrm>
          <a:off x="6760210" y="2840609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twoCellAnchor editAs="oneCell">
    <xdr:from>
      <xdr:col>14</xdr:col>
      <xdr:colOff>318135</xdr:colOff>
      <xdr:row>24</xdr:row>
      <xdr:rowOff>425450</xdr:rowOff>
    </xdr:from>
    <xdr:to>
      <xdr:col>14</xdr:col>
      <xdr:colOff>828040</xdr:colOff>
      <xdr:row>25</xdr:row>
      <xdr:rowOff>452755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91505" y="12298680"/>
          <a:ext cx="509905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342900</xdr:colOff>
      <xdr:row>26</xdr:row>
      <xdr:rowOff>0</xdr:rowOff>
    </xdr:from>
    <xdr:to>
      <xdr:col>14</xdr:col>
      <xdr:colOff>776605</xdr:colOff>
      <xdr:row>26</xdr:row>
      <xdr:rowOff>414020</xdr:rowOff>
    </xdr:to>
    <xdr:pic>
      <xdr:nvPicPr>
        <xdr:cNvPr id="131" name="图片 1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416270" y="12797790"/>
          <a:ext cx="433705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306705</xdr:colOff>
      <xdr:row>26</xdr:row>
      <xdr:rowOff>41275</xdr:rowOff>
    </xdr:from>
    <xdr:to>
      <xdr:col>14</xdr:col>
      <xdr:colOff>826770</xdr:colOff>
      <xdr:row>27</xdr:row>
      <xdr:rowOff>85090</xdr:rowOff>
    </xdr:to>
    <xdr:pic>
      <xdr:nvPicPr>
        <xdr:cNvPr id="132" name="图片 1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380075" y="12839065"/>
          <a:ext cx="52006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403225</xdr:colOff>
      <xdr:row>29</xdr:row>
      <xdr:rowOff>41275</xdr:rowOff>
    </xdr:from>
    <xdr:to>
      <xdr:col>14</xdr:col>
      <xdr:colOff>790575</xdr:colOff>
      <xdr:row>29</xdr:row>
      <xdr:rowOff>431800</xdr:rowOff>
    </xdr:to>
    <xdr:pic>
      <xdr:nvPicPr>
        <xdr:cNvPr id="133" name="图片 1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476595" y="14225905"/>
          <a:ext cx="38735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41910</xdr:colOff>
      <xdr:row>30</xdr:row>
      <xdr:rowOff>449580</xdr:rowOff>
    </xdr:from>
    <xdr:to>
      <xdr:col>14</xdr:col>
      <xdr:colOff>1147445</xdr:colOff>
      <xdr:row>32</xdr:row>
      <xdr:rowOff>38100</xdr:rowOff>
    </xdr:to>
    <xdr:pic>
      <xdr:nvPicPr>
        <xdr:cNvPr id="134" name="图片 1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15280" y="15096490"/>
          <a:ext cx="11055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210820</xdr:colOff>
      <xdr:row>32</xdr:row>
      <xdr:rowOff>0</xdr:rowOff>
    </xdr:from>
    <xdr:to>
      <xdr:col>14</xdr:col>
      <xdr:colOff>857885</xdr:colOff>
      <xdr:row>33</xdr:row>
      <xdr:rowOff>199390</xdr:rowOff>
    </xdr:to>
    <xdr:pic>
      <xdr:nvPicPr>
        <xdr:cNvPr id="135" name="图片 13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284190" y="15571470"/>
          <a:ext cx="64706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30480</xdr:colOff>
      <xdr:row>48</xdr:row>
      <xdr:rowOff>88265</xdr:rowOff>
    </xdr:from>
    <xdr:to>
      <xdr:col>16</xdr:col>
      <xdr:colOff>284480</xdr:colOff>
      <xdr:row>54</xdr:row>
      <xdr:rowOff>451485</xdr:rowOff>
    </xdr:to>
    <xdr:pic>
      <xdr:nvPicPr>
        <xdr:cNvPr id="136" name="图片 13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103850" y="23409275"/>
          <a:ext cx="1997075" cy="313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2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3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4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5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6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7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8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9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10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11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12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13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14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15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16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17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18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19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20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21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22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23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24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25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26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27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28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29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30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31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32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33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34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35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36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37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38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39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40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41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42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43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oneCellAnchor>
    <xdr:from>
      <xdr:col>2</xdr:col>
      <xdr:colOff>0</xdr:colOff>
      <xdr:row>6</xdr:row>
      <xdr:rowOff>0</xdr:rowOff>
    </xdr:from>
    <xdr:ext cx="9525" cy="19050"/>
    <xdr:sp>
      <xdr:nvSpPr>
        <xdr:cNvPr id="44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45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19050"/>
    <xdr:sp>
      <xdr:nvSpPr>
        <xdr:cNvPr id="46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76200" cy="88900"/>
    <xdr:sp>
      <xdr:nvSpPr>
        <xdr:cNvPr id="47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48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19050"/>
    <xdr:sp>
      <xdr:nvSpPr>
        <xdr:cNvPr id="49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50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19050"/>
    <xdr:sp>
      <xdr:nvSpPr>
        <xdr:cNvPr id="51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76200" cy="88900"/>
    <xdr:sp>
      <xdr:nvSpPr>
        <xdr:cNvPr id="52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53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19050"/>
    <xdr:sp>
      <xdr:nvSpPr>
        <xdr:cNvPr id="54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55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19050"/>
    <xdr:sp>
      <xdr:nvSpPr>
        <xdr:cNvPr id="56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76200" cy="88900"/>
    <xdr:sp>
      <xdr:nvSpPr>
        <xdr:cNvPr id="57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58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19050"/>
    <xdr:sp>
      <xdr:nvSpPr>
        <xdr:cNvPr id="59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60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19050"/>
    <xdr:sp>
      <xdr:nvSpPr>
        <xdr:cNvPr id="61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76200" cy="88900"/>
    <xdr:sp>
      <xdr:nvSpPr>
        <xdr:cNvPr id="62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>
      <xdr:nvSpPr>
        <xdr:cNvPr id="63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64" name="Rectangle 15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65" name="Rectangle 167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19050</xdr:rowOff>
    </xdr:to>
    <xdr:sp>
      <xdr:nvSpPr>
        <xdr:cNvPr id="66" name="Rectangle 165" descr="mail?cmd=cookie"/>
        <xdr:cNvSpPr>
          <a:spLocks noChangeAspect="1" noChangeArrowheads="1"/>
        </xdr:cNvSpPr>
      </xdr:nvSpPr>
      <xdr:spPr>
        <a:xfrm>
          <a:off x="16865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88900</xdr:rowOff>
    </xdr:to>
    <xdr:sp>
      <xdr:nvSpPr>
        <xdr:cNvPr id="67" name="Text Box 5511"/>
        <xdr:cNvSpPr txBox="1">
          <a:spLocks noChangeArrowheads="1"/>
        </xdr:cNvSpPr>
      </xdr:nvSpPr>
      <xdr:spPr>
        <a:xfrm>
          <a:off x="168656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sp>
      <xdr:nvSpPr>
        <xdr:cNvPr id="68" name="Rectangle 280" descr="mail?cmd=cookie"/>
        <xdr:cNvSpPr>
          <a:spLocks noChangeAspect="1" noChangeArrowheads="1"/>
        </xdr:cNvSpPr>
      </xdr:nvSpPr>
      <xdr:spPr>
        <a:xfrm>
          <a:off x="168656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twoCellAnchor editAs="oneCell">
    <xdr:from>
      <xdr:col>2</xdr:col>
      <xdr:colOff>15240</xdr:colOff>
      <xdr:row>6</xdr:row>
      <xdr:rowOff>0</xdr:rowOff>
    </xdr:from>
    <xdr:to>
      <xdr:col>2</xdr:col>
      <xdr:colOff>24765</xdr:colOff>
      <xdr:row>6</xdr:row>
      <xdr:rowOff>19050</xdr:rowOff>
    </xdr:to>
    <xdr:sp>
      <xdr:nvSpPr>
        <xdr:cNvPr id="69" name="Rectangle 290" descr="mail?cmd=cookie"/>
        <xdr:cNvSpPr>
          <a:spLocks noChangeAspect="1" noChangeArrowheads="1"/>
        </xdr:cNvSpPr>
      </xdr:nvSpPr>
      <xdr:spPr>
        <a:xfrm>
          <a:off x="170180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twoCellAnchor>
  <xdr:oneCellAnchor>
    <xdr:from>
      <xdr:col>3</xdr:col>
      <xdr:colOff>0</xdr:colOff>
      <xdr:row>6</xdr:row>
      <xdr:rowOff>0</xdr:rowOff>
    </xdr:from>
    <xdr:ext cx="9525" cy="19050"/>
    <xdr:sp>
      <xdr:nvSpPr>
        <xdr:cNvPr id="70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9525" cy="19050"/>
    <xdr:sp>
      <xdr:nvSpPr>
        <xdr:cNvPr id="71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9525" cy="19050"/>
    <xdr:sp>
      <xdr:nvSpPr>
        <xdr:cNvPr id="72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9525" cy="19050"/>
    <xdr:sp>
      <xdr:nvSpPr>
        <xdr:cNvPr id="73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9525" cy="19050"/>
    <xdr:sp>
      <xdr:nvSpPr>
        <xdr:cNvPr id="74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9525" cy="19050"/>
    <xdr:sp>
      <xdr:nvSpPr>
        <xdr:cNvPr id="75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9525" cy="19050"/>
    <xdr:sp>
      <xdr:nvSpPr>
        <xdr:cNvPr id="76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9525" cy="19050"/>
    <xdr:sp>
      <xdr:nvSpPr>
        <xdr:cNvPr id="77" name="Rectangle 290" descr="mail?cmd=cookie"/>
        <xdr:cNvSpPr>
          <a:spLocks noChangeAspect="1" noChangeArrowheads="1"/>
        </xdr:cNvSpPr>
      </xdr:nvSpPr>
      <xdr:spPr>
        <a:xfrm>
          <a:off x="279146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78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79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80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81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82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83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84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85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86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87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88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89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90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91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92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93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94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95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96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97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98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99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00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01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247650" cy="19050"/>
    <xdr:sp>
      <xdr:nvSpPr>
        <xdr:cNvPr id="102" name="Rectangle 290" descr="mail?cmd=cookie"/>
        <xdr:cNvSpPr>
          <a:spLocks noChangeAspect="1" noChangeArrowheads="1"/>
        </xdr:cNvSpPr>
      </xdr:nvSpPr>
      <xdr:spPr>
        <a:xfrm>
          <a:off x="6760210" y="2806700"/>
          <a:ext cx="247650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03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04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05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106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07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08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09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10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111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12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13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14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15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116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17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18" name="Rectangle 15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19" name="Rectangle 167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20" name="Rectangle 165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20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88900"/>
    <xdr:sp>
      <xdr:nvSpPr>
        <xdr:cNvPr id="121" name="Text Box 5511"/>
        <xdr:cNvSpPr txBox="1">
          <a:spLocks noChangeArrowheads="1"/>
        </xdr:cNvSpPr>
      </xdr:nvSpPr>
      <xdr:spPr>
        <a:xfrm>
          <a:off x="6760210" y="2806700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9525"/>
    <xdr:sp>
      <xdr:nvSpPr>
        <xdr:cNvPr id="122" name="Rectangle 280" descr="mail?cmd=cookie"/>
        <xdr:cNvSpPr>
          <a:spLocks noChangeAspect="1" noChangeArrowheads="1"/>
        </xdr:cNvSpPr>
      </xdr:nvSpPr>
      <xdr:spPr>
        <a:xfrm>
          <a:off x="6760210" y="2806700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 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23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24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25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9525" cy="19050"/>
    <xdr:sp>
      <xdr:nvSpPr>
        <xdr:cNvPr id="126" name="Rectangle 290" descr="mail?cmd=cookie"/>
        <xdr:cNvSpPr>
          <a:spLocks noChangeAspect="1" noChangeArrowheads="1"/>
        </xdr:cNvSpPr>
      </xdr:nvSpPr>
      <xdr:spPr>
        <a:xfrm>
          <a:off x="6760210" y="280670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503050405090304" pitchFamily="12"/>
              <a:cs typeface="Times New Roman" panose="0202050305040509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503050405090304" pitchFamily="12"/>
            <a:cs typeface="Times New Roman" panose="02020503050405090304" pitchFamily="1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xiaozhai/Desktop/7&#26376;&#37319;&#30719;&#20004;&#20013;&#24515;&#36741;&#26448;-&#38656;&#32534;&#21046;&#37319;&#36141;&#26041;&#26696;&#31614;&#25253;///192.168.101.77/&#26032;&#26684;&#24335;&#24211;---&#38543;&#26102;&#26356;&#26032;&#12290;&#12290;&#12290;/&#24050;&#23436;&#25104;&#30340;&#22791;&#20214;&#30446;&#24405;/&#21271;&#38750;&#22791;&#20214;&#30446;&#24405;Parts%20catalogue%20ZZ4257S3241VS0VA/&#21271;&#38750;&#22791;&#20214;&#30446;&#24405;ZZ4257S3241VS0VA/4.&#39537;&#21160;&#26725;-Rear%20Ax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6"/>
  <sheetViews>
    <sheetView tabSelected="1" zoomScale="88" zoomScaleNormal="88" topLeftCell="E20" workbookViewId="0">
      <selection activeCell="E27" sqref="E27"/>
    </sheetView>
  </sheetViews>
  <sheetFormatPr defaultColWidth="9" defaultRowHeight="16.8"/>
  <cols>
    <col min="1" max="1" width="9.33653846153846" style="1" customWidth="1"/>
    <col min="2" max="2" width="16.2019230769231" style="1" customWidth="1"/>
    <col min="3" max="3" width="16.7307692307692" style="1" customWidth="1"/>
    <col min="4" max="4" width="20.3942307692308" style="1" customWidth="1"/>
    <col min="5" max="5" width="39.7019230769231" style="1" customWidth="1"/>
    <col min="6" max="6" width="29" style="1" customWidth="1"/>
    <col min="7" max="7" width="31.4615384615385" style="1" customWidth="1"/>
    <col min="8" max="8" width="14.3365384615385" style="1" customWidth="1"/>
    <col min="9" max="9" width="13" style="1" customWidth="1"/>
    <col min="10" max="10" width="14.5288461538462" style="1" customWidth="1"/>
    <col min="11" max="11" width="13.4615384615385" style="1" customWidth="1"/>
    <col min="12" max="12" width="10.1346153846154" style="1" customWidth="1"/>
    <col min="13" max="13" width="12.6634615384615" style="1" customWidth="1"/>
    <col min="14" max="14" width="17.3942307692308" style="1" customWidth="1"/>
    <col min="15" max="16" width="9" style="1"/>
    <col min="17" max="16384" width="9" style="3"/>
  </cols>
  <sheetData>
    <row r="1" s="1" customFormat="1" ht="26.25" customHeight="1" spans="1:16">
      <c r="A1" s="3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0"/>
      <c r="P1" s="30"/>
    </row>
    <row r="2" s="1" customFormat="1" ht="32.25" customHeight="1" spans="1:16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0"/>
      <c r="P2" s="30"/>
    </row>
    <row r="3" s="2" customFormat="1" ht="31.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60" t="s">
        <v>14</v>
      </c>
    </row>
    <row r="4" s="2" customFormat="1" ht="62" customHeight="1" spans="1:14">
      <c r="A4" s="9" t="s">
        <v>15</v>
      </c>
      <c r="B4" s="10" t="s">
        <v>16</v>
      </c>
      <c r="C4" s="9" t="s">
        <v>17</v>
      </c>
      <c r="D4" s="11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32" t="s">
        <v>27</v>
      </c>
      <c r="N4" s="11" t="s">
        <v>28</v>
      </c>
    </row>
    <row r="5" s="1" customFormat="1" ht="34.5" customHeight="1" spans="1:14">
      <c r="A5" s="12">
        <f t="shared" ref="A5:A11" si="0">ROW()-4</f>
        <v>1</v>
      </c>
      <c r="B5" s="13" t="s">
        <v>29</v>
      </c>
      <c r="C5" s="14">
        <v>3000000106</v>
      </c>
      <c r="D5" s="15" t="s">
        <v>30</v>
      </c>
      <c r="E5" s="17" t="s">
        <v>31</v>
      </c>
      <c r="F5" s="15" t="s">
        <v>32</v>
      </c>
      <c r="G5" s="18" t="s">
        <v>33</v>
      </c>
      <c r="H5" s="19" t="s">
        <v>34</v>
      </c>
      <c r="I5" s="59">
        <v>200</v>
      </c>
      <c r="J5" s="26"/>
      <c r="K5" s="13"/>
      <c r="L5" s="13"/>
      <c r="M5" s="34"/>
      <c r="N5" s="35"/>
    </row>
    <row r="6" s="1" customFormat="1" ht="34.5" customHeight="1" spans="1:14">
      <c r="A6" s="12">
        <f t="shared" si="0"/>
        <v>2</v>
      </c>
      <c r="B6" s="13" t="s">
        <v>29</v>
      </c>
      <c r="C6" s="14">
        <v>3000000107</v>
      </c>
      <c r="D6" s="15" t="s">
        <v>30</v>
      </c>
      <c r="E6" s="17" t="s">
        <v>31</v>
      </c>
      <c r="F6" s="15" t="s">
        <v>35</v>
      </c>
      <c r="G6" s="18" t="s">
        <v>36</v>
      </c>
      <c r="H6" s="19" t="s">
        <v>34</v>
      </c>
      <c r="I6" s="59">
        <v>120</v>
      </c>
      <c r="J6" s="26"/>
      <c r="K6" s="13"/>
      <c r="L6" s="13"/>
      <c r="M6" s="34"/>
      <c r="N6" s="35"/>
    </row>
    <row r="7" s="1" customFormat="1" ht="34.5" customHeight="1" spans="1:14">
      <c r="A7" s="12">
        <f t="shared" si="0"/>
        <v>3</v>
      </c>
      <c r="B7" s="13" t="s">
        <v>29</v>
      </c>
      <c r="C7" s="14">
        <v>3000001350</v>
      </c>
      <c r="D7" s="15" t="s">
        <v>30</v>
      </c>
      <c r="E7" s="17" t="s">
        <v>31</v>
      </c>
      <c r="F7" s="15" t="s">
        <v>37</v>
      </c>
      <c r="G7" s="18" t="s">
        <v>38</v>
      </c>
      <c r="H7" s="19" t="s">
        <v>34</v>
      </c>
      <c r="I7" s="59">
        <v>200</v>
      </c>
      <c r="J7" s="26"/>
      <c r="K7" s="13"/>
      <c r="L7" s="13"/>
      <c r="M7" s="34"/>
      <c r="N7" s="35"/>
    </row>
    <row r="8" s="1" customFormat="1" ht="34.5" customHeight="1" spans="1:14">
      <c r="A8" s="12">
        <f t="shared" si="0"/>
        <v>4</v>
      </c>
      <c r="B8" s="13" t="s">
        <v>29</v>
      </c>
      <c r="C8" s="14">
        <v>3000296612</v>
      </c>
      <c r="D8" s="64" t="s">
        <v>39</v>
      </c>
      <c r="E8" s="17" t="s">
        <v>40</v>
      </c>
      <c r="F8" s="64" t="s">
        <v>41</v>
      </c>
      <c r="G8" s="18" t="s">
        <v>42</v>
      </c>
      <c r="H8" s="19" t="s">
        <v>43</v>
      </c>
      <c r="I8" s="59">
        <v>96</v>
      </c>
      <c r="J8" s="26"/>
      <c r="K8" s="13"/>
      <c r="L8" s="13"/>
      <c r="M8" s="34"/>
      <c r="N8" s="35"/>
    </row>
    <row r="9" s="1" customFormat="1" ht="34.5" customHeight="1" spans="1:14">
      <c r="A9" s="12">
        <f t="shared" si="0"/>
        <v>5</v>
      </c>
      <c r="B9" s="13" t="s">
        <v>29</v>
      </c>
      <c r="C9" s="14">
        <v>3000297038</v>
      </c>
      <c r="D9" s="15" t="s">
        <v>44</v>
      </c>
      <c r="E9" s="17" t="s">
        <v>45</v>
      </c>
      <c r="F9" s="56" t="s">
        <v>46</v>
      </c>
      <c r="G9" s="18" t="s">
        <v>47</v>
      </c>
      <c r="H9" s="19" t="s">
        <v>48</v>
      </c>
      <c r="I9" s="59">
        <v>60</v>
      </c>
      <c r="J9" s="26"/>
      <c r="K9" s="13"/>
      <c r="L9" s="13"/>
      <c r="M9" s="34"/>
      <c r="N9" s="35"/>
    </row>
    <row r="10" s="1" customFormat="1" ht="34.5" customHeight="1" spans="1:14">
      <c r="A10" s="12">
        <f t="shared" si="0"/>
        <v>6</v>
      </c>
      <c r="B10" s="13" t="s">
        <v>29</v>
      </c>
      <c r="C10" s="14">
        <v>3000001513</v>
      </c>
      <c r="D10" s="64" t="s">
        <v>49</v>
      </c>
      <c r="E10" s="17" t="s">
        <v>50</v>
      </c>
      <c r="F10" s="65" t="s">
        <v>51</v>
      </c>
      <c r="G10" s="18" t="s">
        <v>52</v>
      </c>
      <c r="H10" s="19" t="s">
        <v>48</v>
      </c>
      <c r="I10" s="59">
        <v>60</v>
      </c>
      <c r="J10" s="26"/>
      <c r="K10" s="13"/>
      <c r="L10" s="13"/>
      <c r="M10" s="34"/>
      <c r="N10" s="35"/>
    </row>
    <row r="11" s="1" customFormat="1" ht="34.5" customHeight="1" spans="1:14">
      <c r="A11" s="12">
        <f t="shared" si="0"/>
        <v>7</v>
      </c>
      <c r="B11" s="13" t="s">
        <v>29</v>
      </c>
      <c r="C11" s="14">
        <v>3000297097</v>
      </c>
      <c r="D11" s="15" t="s">
        <v>53</v>
      </c>
      <c r="E11" s="17" t="s">
        <v>54</v>
      </c>
      <c r="F11" s="56" t="s">
        <v>55</v>
      </c>
      <c r="G11" s="18" t="s">
        <v>56</v>
      </c>
      <c r="H11" s="19" t="s">
        <v>57</v>
      </c>
      <c r="I11" s="59">
        <v>100</v>
      </c>
      <c r="J11" s="26"/>
      <c r="K11" s="13"/>
      <c r="L11" s="13"/>
      <c r="M11" s="34"/>
      <c r="N11" s="35"/>
    </row>
    <row r="12" s="1" customFormat="1" ht="36.4" customHeight="1" spans="1:14">
      <c r="A12" s="12">
        <f t="shared" ref="A12:A22" si="1">ROW()-4</f>
        <v>8</v>
      </c>
      <c r="B12" s="13" t="s">
        <v>29</v>
      </c>
      <c r="C12" s="14">
        <v>3000000298</v>
      </c>
      <c r="D12" s="15" t="s">
        <v>58</v>
      </c>
      <c r="E12" s="17" t="s">
        <v>59</v>
      </c>
      <c r="F12" s="56" t="s">
        <v>60</v>
      </c>
      <c r="G12" s="18" t="s">
        <v>61</v>
      </c>
      <c r="H12" s="19" t="s">
        <v>62</v>
      </c>
      <c r="I12" s="59">
        <v>100</v>
      </c>
      <c r="J12" s="27"/>
      <c r="K12" s="54"/>
      <c r="L12" s="54"/>
      <c r="M12" s="54"/>
      <c r="N12" s="35"/>
    </row>
    <row r="13" s="1" customFormat="1" ht="87" customHeight="1" spans="1:14">
      <c r="A13" s="12">
        <f t="shared" si="1"/>
        <v>9</v>
      </c>
      <c r="B13" s="13" t="s">
        <v>29</v>
      </c>
      <c r="C13" s="14">
        <v>3000000315</v>
      </c>
      <c r="D13" s="15" t="s">
        <v>63</v>
      </c>
      <c r="E13" s="17" t="s">
        <v>64</v>
      </c>
      <c r="F13" s="56" t="s">
        <v>65</v>
      </c>
      <c r="G13" s="18" t="s">
        <v>66</v>
      </c>
      <c r="H13" s="19" t="s">
        <v>62</v>
      </c>
      <c r="I13" s="59">
        <v>100</v>
      </c>
      <c r="J13" s="27"/>
      <c r="K13" s="54"/>
      <c r="L13" s="54"/>
      <c r="M13" s="54"/>
      <c r="N13" s="35"/>
    </row>
    <row r="14" s="1" customFormat="1" ht="36.4" customHeight="1" spans="1:14">
      <c r="A14" s="12">
        <f t="shared" si="1"/>
        <v>10</v>
      </c>
      <c r="B14" s="13" t="s">
        <v>29</v>
      </c>
      <c r="C14" s="14">
        <v>3000001510</v>
      </c>
      <c r="D14" s="15" t="s">
        <v>67</v>
      </c>
      <c r="E14" s="17" t="s">
        <v>68</v>
      </c>
      <c r="F14" s="56" t="s">
        <v>69</v>
      </c>
      <c r="G14" s="18" t="s">
        <v>70</v>
      </c>
      <c r="H14" s="19" t="s">
        <v>62</v>
      </c>
      <c r="I14" s="59">
        <v>100</v>
      </c>
      <c r="J14" s="27"/>
      <c r="K14" s="54"/>
      <c r="L14" s="54"/>
      <c r="M14" s="54"/>
      <c r="N14" s="35"/>
    </row>
    <row r="15" s="1" customFormat="1" ht="36.4" customHeight="1" spans="1:14">
      <c r="A15" s="12">
        <f t="shared" si="1"/>
        <v>11</v>
      </c>
      <c r="B15" s="13" t="s">
        <v>29</v>
      </c>
      <c r="C15" s="14">
        <v>3000297866</v>
      </c>
      <c r="D15" s="15" t="s">
        <v>71</v>
      </c>
      <c r="E15" s="17" t="s">
        <v>72</v>
      </c>
      <c r="F15" s="56" t="s">
        <v>73</v>
      </c>
      <c r="G15" s="18" t="s">
        <v>74</v>
      </c>
      <c r="H15" s="19" t="s">
        <v>62</v>
      </c>
      <c r="I15" s="59">
        <v>100</v>
      </c>
      <c r="J15" s="27"/>
      <c r="K15" s="54"/>
      <c r="L15" s="54"/>
      <c r="M15" s="54"/>
      <c r="N15" s="35"/>
    </row>
    <row r="16" s="1" customFormat="1" ht="36.4" customHeight="1" spans="1:14">
      <c r="A16" s="12">
        <f t="shared" si="1"/>
        <v>12</v>
      </c>
      <c r="B16" s="13" t="s">
        <v>29</v>
      </c>
      <c r="C16" s="14">
        <v>3000297867</v>
      </c>
      <c r="D16" s="15" t="s">
        <v>75</v>
      </c>
      <c r="E16" s="17" t="s">
        <v>76</v>
      </c>
      <c r="F16" s="56" t="s">
        <v>77</v>
      </c>
      <c r="G16" s="18" t="s">
        <v>78</v>
      </c>
      <c r="H16" s="19" t="s">
        <v>62</v>
      </c>
      <c r="I16" s="59">
        <v>100</v>
      </c>
      <c r="J16" s="27"/>
      <c r="K16" s="54"/>
      <c r="L16" s="54"/>
      <c r="M16" s="54"/>
      <c r="N16" s="35"/>
    </row>
    <row r="17" s="1" customFormat="1" ht="36.4" customHeight="1" spans="1:14">
      <c r="A17" s="12">
        <f t="shared" si="1"/>
        <v>13</v>
      </c>
      <c r="B17" s="13" t="s">
        <v>29</v>
      </c>
      <c r="C17" s="14">
        <v>3000000002</v>
      </c>
      <c r="D17" s="64" t="s">
        <v>79</v>
      </c>
      <c r="E17" s="17" t="s">
        <v>80</v>
      </c>
      <c r="F17" s="65" t="s">
        <v>81</v>
      </c>
      <c r="G17" s="18" t="s">
        <v>82</v>
      </c>
      <c r="H17" s="19" t="s">
        <v>83</v>
      </c>
      <c r="I17" s="59">
        <v>60</v>
      </c>
      <c r="J17" s="27"/>
      <c r="K17" s="54"/>
      <c r="L17" s="54"/>
      <c r="M17" s="54"/>
      <c r="N17" s="35" t="s">
        <v>84</v>
      </c>
    </row>
    <row r="18" s="1" customFormat="1" ht="36.4" customHeight="1" spans="1:14">
      <c r="A18" s="12">
        <f t="shared" si="1"/>
        <v>14</v>
      </c>
      <c r="B18" s="13" t="s">
        <v>29</v>
      </c>
      <c r="C18" s="14">
        <v>3000000252</v>
      </c>
      <c r="D18" s="64" t="s">
        <v>85</v>
      </c>
      <c r="E18" s="17" t="s">
        <v>86</v>
      </c>
      <c r="F18" s="65" t="s">
        <v>87</v>
      </c>
      <c r="G18" s="18" t="s">
        <v>88</v>
      </c>
      <c r="H18" s="19" t="s">
        <v>89</v>
      </c>
      <c r="I18" s="59">
        <v>600</v>
      </c>
      <c r="J18" s="27"/>
      <c r="K18" s="54"/>
      <c r="L18" s="54"/>
      <c r="M18" s="54"/>
      <c r="N18" s="35" t="s">
        <v>90</v>
      </c>
    </row>
    <row r="19" s="1" customFormat="1" ht="36.4" customHeight="1" spans="1:14">
      <c r="A19" s="12">
        <f t="shared" si="1"/>
        <v>15</v>
      </c>
      <c r="B19" s="13" t="s">
        <v>29</v>
      </c>
      <c r="C19" s="14">
        <v>3000000253</v>
      </c>
      <c r="D19" s="64" t="s">
        <v>91</v>
      </c>
      <c r="E19" s="17" t="s">
        <v>92</v>
      </c>
      <c r="F19" s="65" t="s">
        <v>93</v>
      </c>
      <c r="G19" s="18" t="s">
        <v>94</v>
      </c>
      <c r="H19" s="19" t="s">
        <v>89</v>
      </c>
      <c r="I19" s="59">
        <v>600</v>
      </c>
      <c r="J19" s="27"/>
      <c r="K19" s="54"/>
      <c r="L19" s="54"/>
      <c r="M19" s="54"/>
      <c r="N19" s="35" t="s">
        <v>90</v>
      </c>
    </row>
    <row r="20" s="1" customFormat="1" ht="36.4" customHeight="1" spans="1:14">
      <c r="A20" s="12">
        <f t="shared" si="1"/>
        <v>16</v>
      </c>
      <c r="B20" s="13" t="s">
        <v>29</v>
      </c>
      <c r="C20" s="14">
        <v>3000001966</v>
      </c>
      <c r="D20" s="15" t="s">
        <v>95</v>
      </c>
      <c r="E20" s="17" t="s">
        <v>96</v>
      </c>
      <c r="F20" s="56" t="s">
        <v>97</v>
      </c>
      <c r="G20" s="18" t="s">
        <v>98</v>
      </c>
      <c r="H20" s="19" t="s">
        <v>89</v>
      </c>
      <c r="I20" s="59">
        <v>1000</v>
      </c>
      <c r="J20" s="27"/>
      <c r="K20" s="54"/>
      <c r="L20" s="54"/>
      <c r="M20" s="54"/>
      <c r="N20" s="35" t="s">
        <v>90</v>
      </c>
    </row>
    <row r="21" s="1" customFormat="1" ht="54" customHeight="1" spans="1:14">
      <c r="A21" s="12">
        <f t="shared" si="1"/>
        <v>17</v>
      </c>
      <c r="B21" s="13" t="s">
        <v>29</v>
      </c>
      <c r="C21" s="14">
        <v>4003000205</v>
      </c>
      <c r="D21" s="15" t="s">
        <v>95</v>
      </c>
      <c r="E21" s="17" t="s">
        <v>96</v>
      </c>
      <c r="F21" s="56" t="s">
        <v>99</v>
      </c>
      <c r="G21" s="18" t="s">
        <v>100</v>
      </c>
      <c r="H21" s="19" t="s">
        <v>89</v>
      </c>
      <c r="I21" s="59">
        <v>1000</v>
      </c>
      <c r="J21" s="27"/>
      <c r="K21" s="54"/>
      <c r="L21" s="54"/>
      <c r="M21" s="54"/>
      <c r="N21" s="35" t="s">
        <v>90</v>
      </c>
    </row>
    <row r="22" s="1" customFormat="1" ht="36.4" customHeight="1" spans="1:14">
      <c r="A22" s="12">
        <f t="shared" si="1"/>
        <v>18</v>
      </c>
      <c r="B22" s="13" t="s">
        <v>29</v>
      </c>
      <c r="C22" s="14">
        <v>3000000345</v>
      </c>
      <c r="D22" s="64" t="s">
        <v>101</v>
      </c>
      <c r="E22" s="17" t="s">
        <v>102</v>
      </c>
      <c r="F22" s="56" t="s">
        <v>103</v>
      </c>
      <c r="G22" s="18" t="s">
        <v>104</v>
      </c>
      <c r="H22" s="19" t="s">
        <v>105</v>
      </c>
      <c r="I22" s="59">
        <v>20</v>
      </c>
      <c r="J22" s="27"/>
      <c r="K22" s="54"/>
      <c r="L22" s="54"/>
      <c r="M22" s="54"/>
      <c r="N22" s="35"/>
    </row>
    <row r="23" s="1" customFormat="1" ht="36.4" customHeight="1" spans="1:14">
      <c r="A23" s="12">
        <f t="shared" ref="A23:A32" si="2">ROW()-4</f>
        <v>19</v>
      </c>
      <c r="B23" s="13" t="s">
        <v>29</v>
      </c>
      <c r="C23" s="14">
        <v>4005010305</v>
      </c>
      <c r="D23" s="64" t="s">
        <v>106</v>
      </c>
      <c r="E23" s="17" t="s">
        <v>107</v>
      </c>
      <c r="F23" s="65" t="s">
        <v>108</v>
      </c>
      <c r="G23" s="18" t="s">
        <v>109</v>
      </c>
      <c r="H23" s="19" t="s">
        <v>110</v>
      </c>
      <c r="I23" s="59">
        <v>10</v>
      </c>
      <c r="J23" s="27"/>
      <c r="K23" s="54"/>
      <c r="L23" s="54"/>
      <c r="M23" s="54"/>
      <c r="N23" s="35"/>
    </row>
    <row r="24" s="1" customFormat="1" ht="36.4" customHeight="1" spans="1:14">
      <c r="A24" s="12">
        <f t="shared" si="2"/>
        <v>20</v>
      </c>
      <c r="B24" s="13" t="s">
        <v>29</v>
      </c>
      <c r="C24" s="14">
        <v>3000001030</v>
      </c>
      <c r="D24" s="64" t="s">
        <v>111</v>
      </c>
      <c r="E24" s="17" t="s">
        <v>112</v>
      </c>
      <c r="F24" s="56" t="s">
        <v>113</v>
      </c>
      <c r="G24" s="18" t="s">
        <v>114</v>
      </c>
      <c r="H24" s="19" t="s">
        <v>115</v>
      </c>
      <c r="I24" s="59">
        <v>20</v>
      </c>
      <c r="J24" s="27"/>
      <c r="K24" s="54"/>
      <c r="L24" s="54"/>
      <c r="M24" s="54"/>
      <c r="N24" s="35"/>
    </row>
    <row r="25" s="1" customFormat="1" ht="36.4" customHeight="1" spans="1:14">
      <c r="A25" s="12">
        <f t="shared" si="2"/>
        <v>21</v>
      </c>
      <c r="B25" s="13" t="s">
        <v>29</v>
      </c>
      <c r="C25" s="14">
        <v>3000000325</v>
      </c>
      <c r="D25" s="64" t="s">
        <v>116</v>
      </c>
      <c r="E25" s="17" t="s">
        <v>117</v>
      </c>
      <c r="F25" s="65" t="s">
        <v>118</v>
      </c>
      <c r="G25" s="18" t="s">
        <v>119</v>
      </c>
      <c r="H25" s="19" t="s">
        <v>115</v>
      </c>
      <c r="I25" s="59">
        <v>20</v>
      </c>
      <c r="J25" s="27"/>
      <c r="K25" s="54"/>
      <c r="L25" s="54"/>
      <c r="M25" s="54"/>
      <c r="N25" s="35"/>
    </row>
    <row r="26" s="1" customFormat="1" ht="36.4" customHeight="1" spans="1:14">
      <c r="A26" s="12">
        <f t="shared" si="2"/>
        <v>22</v>
      </c>
      <c r="B26" s="13" t="s">
        <v>29</v>
      </c>
      <c r="C26" s="14">
        <v>3000001485</v>
      </c>
      <c r="D26" s="15" t="s">
        <v>120</v>
      </c>
      <c r="E26" s="17" t="s">
        <v>121</v>
      </c>
      <c r="F26" s="56" t="s">
        <v>122</v>
      </c>
      <c r="G26" s="18" t="s">
        <v>123</v>
      </c>
      <c r="H26" s="19" t="s">
        <v>89</v>
      </c>
      <c r="I26" s="59">
        <v>50</v>
      </c>
      <c r="J26" s="27"/>
      <c r="K26" s="54"/>
      <c r="L26" s="54"/>
      <c r="M26" s="54"/>
      <c r="N26" s="35"/>
    </row>
    <row r="27" s="1" customFormat="1" ht="36.4" customHeight="1" spans="1:14">
      <c r="A27" s="12">
        <f t="shared" si="2"/>
        <v>23</v>
      </c>
      <c r="B27" s="13" t="s">
        <v>29</v>
      </c>
      <c r="C27" s="14">
        <v>3000296728</v>
      </c>
      <c r="D27" s="64" t="s">
        <v>124</v>
      </c>
      <c r="E27" s="17" t="s">
        <v>125</v>
      </c>
      <c r="F27" s="56" t="s">
        <v>126</v>
      </c>
      <c r="G27" s="18" t="s">
        <v>127</v>
      </c>
      <c r="H27" s="19" t="s">
        <v>128</v>
      </c>
      <c r="I27" s="59">
        <v>1</v>
      </c>
      <c r="J27" s="27"/>
      <c r="K27" s="54"/>
      <c r="L27" s="54"/>
      <c r="M27" s="54"/>
      <c r="N27" s="35"/>
    </row>
    <row r="28" s="1" customFormat="1" ht="36.4" customHeight="1" spans="1:14">
      <c r="A28" s="12">
        <f t="shared" si="2"/>
        <v>24</v>
      </c>
      <c r="B28" s="13" t="s">
        <v>29</v>
      </c>
      <c r="C28" s="14">
        <v>3000000055</v>
      </c>
      <c r="D28" s="64" t="s">
        <v>129</v>
      </c>
      <c r="E28" s="17" t="s">
        <v>130</v>
      </c>
      <c r="F28" s="65" t="s">
        <v>131</v>
      </c>
      <c r="G28" s="18" t="s">
        <v>132</v>
      </c>
      <c r="H28" s="19" t="s">
        <v>133</v>
      </c>
      <c r="I28" s="59">
        <v>4</v>
      </c>
      <c r="J28" s="27"/>
      <c r="K28" s="54"/>
      <c r="L28" s="54"/>
      <c r="M28" s="54"/>
      <c r="N28" s="35"/>
    </row>
    <row r="29" s="1" customFormat="1" ht="36.4" customHeight="1" spans="1:14">
      <c r="A29" s="12">
        <f t="shared" si="2"/>
        <v>25</v>
      </c>
      <c r="B29" s="13" t="s">
        <v>29</v>
      </c>
      <c r="C29" s="14">
        <v>3000000192</v>
      </c>
      <c r="D29" s="64" t="s">
        <v>134</v>
      </c>
      <c r="E29" s="17" t="s">
        <v>135</v>
      </c>
      <c r="F29" s="65" t="s">
        <v>136</v>
      </c>
      <c r="G29" s="18" t="s">
        <v>137</v>
      </c>
      <c r="H29" s="19" t="s">
        <v>138</v>
      </c>
      <c r="I29" s="59">
        <v>2</v>
      </c>
      <c r="J29" s="27"/>
      <c r="K29" s="54"/>
      <c r="L29" s="54"/>
      <c r="M29" s="54"/>
      <c r="N29" s="35"/>
    </row>
    <row r="30" s="1" customFormat="1" ht="36.4" customHeight="1" spans="1:14">
      <c r="A30" s="12">
        <f t="shared" si="2"/>
        <v>26</v>
      </c>
      <c r="B30" s="13" t="s">
        <v>29</v>
      </c>
      <c r="C30" s="14">
        <v>3000000194</v>
      </c>
      <c r="D30" s="64" t="s">
        <v>139</v>
      </c>
      <c r="E30" s="17" t="s">
        <v>140</v>
      </c>
      <c r="F30" s="65" t="s">
        <v>141</v>
      </c>
      <c r="G30" s="18" t="s">
        <v>142</v>
      </c>
      <c r="H30" s="19" t="s">
        <v>138</v>
      </c>
      <c r="I30" s="59">
        <v>2</v>
      </c>
      <c r="J30" s="27"/>
      <c r="K30" s="54"/>
      <c r="L30" s="54"/>
      <c r="M30" s="54"/>
      <c r="N30" s="35"/>
    </row>
    <row r="31" s="1" customFormat="1" ht="36.4" customHeight="1" spans="1:14">
      <c r="A31" s="12">
        <f t="shared" si="2"/>
        <v>27</v>
      </c>
      <c r="B31" s="13" t="s">
        <v>29</v>
      </c>
      <c r="C31" s="14">
        <v>3000298296</v>
      </c>
      <c r="D31" s="15" t="s">
        <v>143</v>
      </c>
      <c r="E31" s="17" t="s">
        <v>144</v>
      </c>
      <c r="F31" s="56" t="s">
        <v>145</v>
      </c>
      <c r="G31" s="18" t="s">
        <v>146</v>
      </c>
      <c r="H31" s="19" t="s">
        <v>115</v>
      </c>
      <c r="I31" s="59">
        <v>2</v>
      </c>
      <c r="J31" s="27"/>
      <c r="K31" s="54"/>
      <c r="L31" s="54"/>
      <c r="M31" s="54"/>
      <c r="N31" s="35"/>
    </row>
    <row r="32" s="1" customFormat="1" ht="36.4" customHeight="1" spans="1:14">
      <c r="A32" s="12">
        <f t="shared" si="2"/>
        <v>28</v>
      </c>
      <c r="B32" s="13" t="s">
        <v>29</v>
      </c>
      <c r="C32" s="14">
        <v>3000298297</v>
      </c>
      <c r="D32" s="15" t="s">
        <v>147</v>
      </c>
      <c r="E32" s="17" t="s">
        <v>148</v>
      </c>
      <c r="F32" s="58" t="s">
        <v>149</v>
      </c>
      <c r="G32" s="18" t="s">
        <v>150</v>
      </c>
      <c r="H32" s="19" t="s">
        <v>151</v>
      </c>
      <c r="I32" s="59">
        <v>5</v>
      </c>
      <c r="J32" s="27"/>
      <c r="K32" s="54"/>
      <c r="L32" s="54"/>
      <c r="M32" s="54"/>
      <c r="N32" s="35"/>
    </row>
    <row r="33" s="1" customFormat="1" ht="36.4" customHeight="1" spans="1:14">
      <c r="A33" s="12">
        <f t="shared" ref="A33:A42" si="3">ROW()-4</f>
        <v>29</v>
      </c>
      <c r="B33" s="13" t="s">
        <v>29</v>
      </c>
      <c r="C33" s="14">
        <v>3000001383</v>
      </c>
      <c r="D33" s="64" t="s">
        <v>152</v>
      </c>
      <c r="E33" s="17" t="s">
        <v>153</v>
      </c>
      <c r="F33" s="65" t="s">
        <v>154</v>
      </c>
      <c r="G33" s="18" t="s">
        <v>155</v>
      </c>
      <c r="H33" s="19" t="s">
        <v>57</v>
      </c>
      <c r="I33" s="59">
        <v>100</v>
      </c>
      <c r="J33" s="27"/>
      <c r="K33" s="54"/>
      <c r="L33" s="54"/>
      <c r="M33" s="54"/>
      <c r="N33" s="35"/>
    </row>
    <row r="34" s="1" customFormat="1" ht="36.4" customHeight="1" spans="1:14">
      <c r="A34" s="12">
        <f t="shared" si="3"/>
        <v>30</v>
      </c>
      <c r="B34" s="13" t="s">
        <v>29</v>
      </c>
      <c r="C34" s="14">
        <v>3000298298</v>
      </c>
      <c r="D34" s="15" t="s">
        <v>156</v>
      </c>
      <c r="E34" s="17" t="s">
        <v>157</v>
      </c>
      <c r="F34" s="56" t="s">
        <v>158</v>
      </c>
      <c r="G34" s="18" t="s">
        <v>159</v>
      </c>
      <c r="H34" s="19" t="s">
        <v>43</v>
      </c>
      <c r="I34" s="59">
        <v>20</v>
      </c>
      <c r="J34" s="27"/>
      <c r="K34" s="54"/>
      <c r="L34" s="54"/>
      <c r="M34" s="54"/>
      <c r="N34" s="35"/>
    </row>
    <row r="35" s="1" customFormat="1" ht="36.4" customHeight="1" spans="1:14">
      <c r="A35" s="12">
        <f t="shared" si="3"/>
        <v>31</v>
      </c>
      <c r="B35" s="13" t="s">
        <v>29</v>
      </c>
      <c r="C35" s="14">
        <v>3000298299</v>
      </c>
      <c r="D35" s="15" t="s">
        <v>156</v>
      </c>
      <c r="E35" s="17" t="s">
        <v>157</v>
      </c>
      <c r="F35" s="56" t="s">
        <v>160</v>
      </c>
      <c r="G35" s="18" t="s">
        <v>161</v>
      </c>
      <c r="H35" s="19" t="s">
        <v>43</v>
      </c>
      <c r="I35" s="59">
        <v>20</v>
      </c>
      <c r="J35" s="27"/>
      <c r="K35" s="54"/>
      <c r="L35" s="54"/>
      <c r="M35" s="54"/>
      <c r="N35" s="35"/>
    </row>
    <row r="36" s="1" customFormat="1" ht="36.4" customHeight="1" spans="1:14">
      <c r="A36" s="12">
        <f t="shared" si="3"/>
        <v>32</v>
      </c>
      <c r="B36" s="13" t="s">
        <v>29</v>
      </c>
      <c r="C36" s="14">
        <v>3000298300</v>
      </c>
      <c r="D36" s="15" t="s">
        <v>156</v>
      </c>
      <c r="E36" s="17" t="s">
        <v>157</v>
      </c>
      <c r="F36" s="56" t="s">
        <v>162</v>
      </c>
      <c r="G36" s="18" t="s">
        <v>163</v>
      </c>
      <c r="H36" s="19" t="s">
        <v>43</v>
      </c>
      <c r="I36" s="59">
        <v>20</v>
      </c>
      <c r="J36" s="27"/>
      <c r="K36" s="54"/>
      <c r="L36" s="54"/>
      <c r="M36" s="54"/>
      <c r="N36" s="35"/>
    </row>
    <row r="37" s="1" customFormat="1" ht="36.4" customHeight="1" spans="1:14">
      <c r="A37" s="12">
        <f t="shared" si="3"/>
        <v>33</v>
      </c>
      <c r="B37" s="13" t="s">
        <v>29</v>
      </c>
      <c r="C37" s="14">
        <v>3000298301</v>
      </c>
      <c r="D37" s="15" t="s">
        <v>156</v>
      </c>
      <c r="E37" s="17" t="s">
        <v>157</v>
      </c>
      <c r="F37" s="56" t="s">
        <v>164</v>
      </c>
      <c r="G37" s="18" t="s">
        <v>165</v>
      </c>
      <c r="H37" s="19" t="s">
        <v>43</v>
      </c>
      <c r="I37" s="59">
        <v>20</v>
      </c>
      <c r="J37" s="27"/>
      <c r="K37" s="54"/>
      <c r="L37" s="54"/>
      <c r="M37" s="54"/>
      <c r="N37" s="35"/>
    </row>
    <row r="38" s="1" customFormat="1" ht="36.4" customHeight="1" spans="1:14">
      <c r="A38" s="12">
        <f t="shared" si="3"/>
        <v>34</v>
      </c>
      <c r="B38" s="13" t="s">
        <v>29</v>
      </c>
      <c r="C38" s="14">
        <v>3000298302</v>
      </c>
      <c r="D38" s="15" t="s">
        <v>166</v>
      </c>
      <c r="E38" s="17" t="s">
        <v>167</v>
      </c>
      <c r="F38" s="56" t="s">
        <v>168</v>
      </c>
      <c r="G38" s="18" t="s">
        <v>169</v>
      </c>
      <c r="H38" s="19" t="s">
        <v>62</v>
      </c>
      <c r="I38" s="59">
        <v>4</v>
      </c>
      <c r="J38" s="27"/>
      <c r="K38" s="54"/>
      <c r="L38" s="54"/>
      <c r="M38" s="54"/>
      <c r="N38" s="35"/>
    </row>
    <row r="39" s="1" customFormat="1" ht="36.4" customHeight="1" spans="1:14">
      <c r="A39" s="12">
        <f t="shared" si="3"/>
        <v>35</v>
      </c>
      <c r="B39" s="13" t="s">
        <v>29</v>
      </c>
      <c r="C39" s="14">
        <v>3000000886</v>
      </c>
      <c r="D39" s="64" t="s">
        <v>170</v>
      </c>
      <c r="E39" s="17" t="s">
        <v>171</v>
      </c>
      <c r="F39" s="65" t="s">
        <v>172</v>
      </c>
      <c r="G39" s="18" t="s">
        <v>173</v>
      </c>
      <c r="H39" s="19" t="s">
        <v>174</v>
      </c>
      <c r="I39" s="59">
        <v>20</v>
      </c>
      <c r="J39" s="27"/>
      <c r="K39" s="54"/>
      <c r="L39" s="54"/>
      <c r="M39" s="54"/>
      <c r="N39" s="35"/>
    </row>
    <row r="40" s="1" customFormat="1" ht="36.4" customHeight="1" spans="1:14">
      <c r="A40" s="12">
        <f t="shared" si="3"/>
        <v>36</v>
      </c>
      <c r="B40" s="13" t="s">
        <v>29</v>
      </c>
      <c r="C40" s="14">
        <v>3000000888</v>
      </c>
      <c r="D40" s="64" t="s">
        <v>175</v>
      </c>
      <c r="E40" s="17" t="s">
        <v>176</v>
      </c>
      <c r="F40" s="65" t="s">
        <v>177</v>
      </c>
      <c r="G40" s="18" t="s">
        <v>178</v>
      </c>
      <c r="H40" s="19" t="s">
        <v>174</v>
      </c>
      <c r="I40" s="59">
        <v>8</v>
      </c>
      <c r="J40" s="27"/>
      <c r="K40" s="54"/>
      <c r="L40" s="54"/>
      <c r="M40" s="54"/>
      <c r="N40" s="35"/>
    </row>
    <row r="41" s="1" customFormat="1" ht="36.4" customHeight="1" spans="1:14">
      <c r="A41" s="12">
        <f t="shared" si="3"/>
        <v>37</v>
      </c>
      <c r="B41" s="13" t="s">
        <v>29</v>
      </c>
      <c r="C41" s="14">
        <v>3000298303</v>
      </c>
      <c r="D41" s="15" t="s">
        <v>179</v>
      </c>
      <c r="E41" s="17" t="s">
        <v>180</v>
      </c>
      <c r="F41" s="56" t="s">
        <v>181</v>
      </c>
      <c r="G41" s="18" t="s">
        <v>182</v>
      </c>
      <c r="H41" s="19" t="s">
        <v>128</v>
      </c>
      <c r="I41" s="59">
        <v>2</v>
      </c>
      <c r="J41" s="27"/>
      <c r="K41" s="54"/>
      <c r="L41" s="54"/>
      <c r="M41" s="54"/>
      <c r="N41" s="35" t="s">
        <v>183</v>
      </c>
    </row>
    <row r="42" s="1" customFormat="1" ht="36.4" customHeight="1" spans="1:14">
      <c r="A42" s="12">
        <f t="shared" si="3"/>
        <v>38</v>
      </c>
      <c r="B42" s="13" t="s">
        <v>29</v>
      </c>
      <c r="C42" s="14">
        <v>4006000168</v>
      </c>
      <c r="D42" s="64" t="s">
        <v>184</v>
      </c>
      <c r="E42" s="17" t="s">
        <v>185</v>
      </c>
      <c r="F42" s="56"/>
      <c r="G42" s="18"/>
      <c r="H42" s="19" t="s">
        <v>115</v>
      </c>
      <c r="I42" s="59">
        <v>6</v>
      </c>
      <c r="J42" s="27"/>
      <c r="K42" s="54"/>
      <c r="L42" s="54"/>
      <c r="M42" s="54"/>
      <c r="N42" s="35"/>
    </row>
    <row r="43" s="1" customFormat="1" ht="36.4" customHeight="1" spans="1:14">
      <c r="A43" s="12">
        <f t="shared" ref="A43:A54" si="4">ROW()-4</f>
        <v>39</v>
      </c>
      <c r="B43" s="13" t="s">
        <v>29</v>
      </c>
      <c r="C43" s="14">
        <v>3000002250</v>
      </c>
      <c r="D43" s="64" t="s">
        <v>186</v>
      </c>
      <c r="E43" s="17" t="s">
        <v>187</v>
      </c>
      <c r="F43" s="65" t="s">
        <v>188</v>
      </c>
      <c r="G43" s="18" t="s">
        <v>188</v>
      </c>
      <c r="H43" s="19" t="s">
        <v>128</v>
      </c>
      <c r="I43" s="59">
        <v>4</v>
      </c>
      <c r="J43" s="27"/>
      <c r="K43" s="54"/>
      <c r="L43" s="54"/>
      <c r="M43" s="54"/>
      <c r="N43" s="35" t="s">
        <v>183</v>
      </c>
    </row>
    <row r="44" s="1" customFormat="1" ht="36.4" customHeight="1" spans="1:14">
      <c r="A44" s="12">
        <f t="shared" si="4"/>
        <v>40</v>
      </c>
      <c r="B44" s="13" t="s">
        <v>29</v>
      </c>
      <c r="C44" s="14">
        <v>3000298304</v>
      </c>
      <c r="D44" s="64" t="s">
        <v>186</v>
      </c>
      <c r="E44" s="17" t="s">
        <v>187</v>
      </c>
      <c r="F44" s="56" t="s">
        <v>189</v>
      </c>
      <c r="G44" s="18" t="s">
        <v>190</v>
      </c>
      <c r="H44" s="63" t="s">
        <v>128</v>
      </c>
      <c r="I44" s="59">
        <v>4</v>
      </c>
      <c r="J44" s="27"/>
      <c r="K44" s="54"/>
      <c r="L44" s="54"/>
      <c r="M44" s="54"/>
      <c r="N44" s="35" t="s">
        <v>183</v>
      </c>
    </row>
    <row r="45" s="1" customFormat="1" ht="36.4" customHeight="1" spans="1:14">
      <c r="A45" s="12">
        <f t="shared" si="4"/>
        <v>41</v>
      </c>
      <c r="B45" s="13" t="s">
        <v>29</v>
      </c>
      <c r="C45" s="14">
        <v>3000000292</v>
      </c>
      <c r="D45" s="64" t="s">
        <v>191</v>
      </c>
      <c r="E45" s="17" t="s">
        <v>192</v>
      </c>
      <c r="F45" s="65" t="s">
        <v>193</v>
      </c>
      <c r="G45" s="18" t="s">
        <v>194</v>
      </c>
      <c r="H45" s="63" t="s">
        <v>133</v>
      </c>
      <c r="I45" s="59">
        <v>30</v>
      </c>
      <c r="J45" s="27"/>
      <c r="K45" s="54"/>
      <c r="L45" s="54"/>
      <c r="M45" s="54"/>
      <c r="N45" s="35"/>
    </row>
    <row r="46" s="1" customFormat="1" ht="36.4" customHeight="1" spans="1:14">
      <c r="A46" s="12">
        <f t="shared" si="4"/>
        <v>42</v>
      </c>
      <c r="B46" s="13" t="s">
        <v>29</v>
      </c>
      <c r="C46" s="14">
        <v>3000001543</v>
      </c>
      <c r="D46" s="64" t="s">
        <v>195</v>
      </c>
      <c r="E46" s="17" t="s">
        <v>196</v>
      </c>
      <c r="F46" s="65" t="s">
        <v>197</v>
      </c>
      <c r="G46" s="56" t="s">
        <v>198</v>
      </c>
      <c r="H46" s="19" t="s">
        <v>115</v>
      </c>
      <c r="I46" s="59">
        <v>30</v>
      </c>
      <c r="J46" s="27"/>
      <c r="K46" s="54"/>
      <c r="L46" s="54"/>
      <c r="M46" s="54"/>
      <c r="N46" s="35"/>
    </row>
    <row r="47" s="1" customFormat="1" ht="92" customHeight="1" spans="1:14">
      <c r="A47" s="53">
        <f t="shared" si="4"/>
        <v>43</v>
      </c>
      <c r="B47" s="54" t="s">
        <v>29</v>
      </c>
      <c r="C47" s="14">
        <v>3000298305</v>
      </c>
      <c r="D47" s="15" t="s">
        <v>199</v>
      </c>
      <c r="E47" s="17" t="s">
        <v>200</v>
      </c>
      <c r="F47" s="65" t="s">
        <v>201</v>
      </c>
      <c r="G47" s="56" t="s">
        <v>202</v>
      </c>
      <c r="H47" s="57" t="s">
        <v>203</v>
      </c>
      <c r="I47" s="59">
        <v>6</v>
      </c>
      <c r="J47" s="27"/>
      <c r="K47" s="54"/>
      <c r="L47" s="54"/>
      <c r="M47" s="54"/>
      <c r="N47" s="35"/>
    </row>
    <row r="48" s="1" customFormat="1" ht="36.4" customHeight="1" spans="1:14">
      <c r="A48" s="53">
        <f t="shared" si="4"/>
        <v>44</v>
      </c>
      <c r="B48" s="54" t="s">
        <v>29</v>
      </c>
      <c r="C48" s="14">
        <v>3000298306</v>
      </c>
      <c r="D48" s="15" t="s">
        <v>204</v>
      </c>
      <c r="E48" s="17" t="s">
        <v>205</v>
      </c>
      <c r="F48" s="56" t="s">
        <v>206</v>
      </c>
      <c r="G48" s="56" t="s">
        <v>207</v>
      </c>
      <c r="H48" s="19" t="s">
        <v>115</v>
      </c>
      <c r="I48" s="59">
        <v>50</v>
      </c>
      <c r="J48" s="27"/>
      <c r="K48" s="54"/>
      <c r="L48" s="54"/>
      <c r="M48" s="54"/>
      <c r="N48" s="35"/>
    </row>
    <row r="49" s="1" customFormat="1" ht="36.4" customHeight="1" spans="1:14">
      <c r="A49" s="53">
        <f t="shared" si="4"/>
        <v>45</v>
      </c>
      <c r="B49" s="54" t="s">
        <v>29</v>
      </c>
      <c r="C49" s="14">
        <v>3000295269</v>
      </c>
      <c r="D49" s="15" t="s">
        <v>208</v>
      </c>
      <c r="E49" s="17" t="s">
        <v>209</v>
      </c>
      <c r="F49" s="56" t="s">
        <v>210</v>
      </c>
      <c r="G49" s="56" t="s">
        <v>211</v>
      </c>
      <c r="H49" s="19" t="s">
        <v>105</v>
      </c>
      <c r="I49" s="59">
        <v>6</v>
      </c>
      <c r="J49" s="27"/>
      <c r="K49" s="54"/>
      <c r="L49" s="54"/>
      <c r="M49" s="54"/>
      <c r="N49" s="35"/>
    </row>
    <row r="50" s="1" customFormat="1" ht="36.4" customHeight="1" spans="1:14">
      <c r="A50" s="53">
        <f t="shared" si="4"/>
        <v>46</v>
      </c>
      <c r="B50" s="54" t="s">
        <v>29</v>
      </c>
      <c r="C50" s="14">
        <v>3000295262</v>
      </c>
      <c r="D50" s="64" t="s">
        <v>212</v>
      </c>
      <c r="E50" s="17" t="s">
        <v>213</v>
      </c>
      <c r="F50" s="65" t="s">
        <v>214</v>
      </c>
      <c r="G50" s="56" t="s">
        <v>215</v>
      </c>
      <c r="H50" s="19" t="s">
        <v>128</v>
      </c>
      <c r="I50" s="59">
        <v>4</v>
      </c>
      <c r="J50" s="27"/>
      <c r="K50" s="54"/>
      <c r="L50" s="54"/>
      <c r="M50" s="54"/>
      <c r="N50" s="35" t="s">
        <v>183</v>
      </c>
    </row>
    <row r="51" s="1" customFormat="1" ht="36.4" customHeight="1" spans="1:14">
      <c r="A51" s="53">
        <f t="shared" si="4"/>
        <v>47</v>
      </c>
      <c r="B51" s="54" t="s">
        <v>29</v>
      </c>
      <c r="C51" s="14">
        <v>3000297772</v>
      </c>
      <c r="D51" s="64" t="s">
        <v>216</v>
      </c>
      <c r="E51" s="17" t="s">
        <v>217</v>
      </c>
      <c r="F51" s="65" t="s">
        <v>218</v>
      </c>
      <c r="G51" s="56" t="s">
        <v>219</v>
      </c>
      <c r="H51" s="19" t="s">
        <v>43</v>
      </c>
      <c r="I51" s="59">
        <v>60</v>
      </c>
      <c r="J51" s="27"/>
      <c r="K51" s="54"/>
      <c r="L51" s="54"/>
      <c r="M51" s="54"/>
      <c r="N51" s="35"/>
    </row>
    <row r="52" s="1" customFormat="1" ht="36.4" customHeight="1" spans="1:14">
      <c r="A52" s="53">
        <f t="shared" si="4"/>
        <v>48</v>
      </c>
      <c r="B52" s="54" t="s">
        <v>29</v>
      </c>
      <c r="C52" s="14">
        <v>3000000768</v>
      </c>
      <c r="D52" s="64" t="s">
        <v>220</v>
      </c>
      <c r="E52" s="17" t="s">
        <v>221</v>
      </c>
      <c r="F52" s="65" t="s">
        <v>222</v>
      </c>
      <c r="G52" s="56" t="s">
        <v>223</v>
      </c>
      <c r="H52" s="19" t="s">
        <v>115</v>
      </c>
      <c r="I52" s="59">
        <v>10</v>
      </c>
      <c r="J52" s="27"/>
      <c r="K52" s="54"/>
      <c r="L52" s="54"/>
      <c r="M52" s="54"/>
      <c r="N52" s="35"/>
    </row>
    <row r="53" s="1" customFormat="1" ht="36.4" customHeight="1" spans="1:14">
      <c r="A53" s="53">
        <f t="shared" si="4"/>
        <v>49</v>
      </c>
      <c r="B53" s="54" t="s">
        <v>29</v>
      </c>
      <c r="C53" s="14">
        <v>3000001104</v>
      </c>
      <c r="D53" s="64" t="s">
        <v>224</v>
      </c>
      <c r="E53" s="17" t="s">
        <v>221</v>
      </c>
      <c r="F53" s="56" t="s">
        <v>225</v>
      </c>
      <c r="G53" s="56" t="s">
        <v>226</v>
      </c>
      <c r="H53" s="19" t="s">
        <v>115</v>
      </c>
      <c r="I53" s="59">
        <v>10</v>
      </c>
      <c r="J53" s="27"/>
      <c r="K53" s="54"/>
      <c r="L53" s="54"/>
      <c r="M53" s="54"/>
      <c r="N53" s="35"/>
    </row>
    <row r="54" s="1" customFormat="1" ht="36.4" customHeight="1" spans="1:14">
      <c r="A54" s="53">
        <f t="shared" si="4"/>
        <v>50</v>
      </c>
      <c r="B54" s="54" t="s">
        <v>29</v>
      </c>
      <c r="C54" s="14">
        <v>3000001105</v>
      </c>
      <c r="D54" s="64" t="s">
        <v>224</v>
      </c>
      <c r="E54" s="17" t="s">
        <v>221</v>
      </c>
      <c r="F54" s="65" t="s">
        <v>227</v>
      </c>
      <c r="G54" s="56" t="s">
        <v>228</v>
      </c>
      <c r="H54" s="19" t="s">
        <v>115</v>
      </c>
      <c r="I54" s="59">
        <v>10</v>
      </c>
      <c r="J54" s="27"/>
      <c r="K54" s="54"/>
      <c r="L54" s="54"/>
      <c r="M54" s="54"/>
      <c r="N54" s="35"/>
    </row>
    <row r="55" s="1" customFormat="1" ht="36.4" customHeight="1" spans="1:14">
      <c r="A55" s="53"/>
      <c r="B55" s="54"/>
      <c r="C55" s="54"/>
      <c r="D55" s="55" t="s">
        <v>229</v>
      </c>
      <c r="E55" s="54"/>
      <c r="F55" s="20" t="s">
        <v>230</v>
      </c>
      <c r="G55" s="21"/>
      <c r="H55" s="22"/>
      <c r="I55" s="21"/>
      <c r="J55" s="27"/>
      <c r="K55" s="54"/>
      <c r="L55" s="54"/>
      <c r="M55" s="54"/>
      <c r="N55" s="62"/>
    </row>
    <row r="56" s="1" customFormat="1" ht="54" customHeight="1" spans="1:13">
      <c r="A56" s="16" t="s">
        <v>231</v>
      </c>
      <c r="B56" s="16"/>
      <c r="C56" s="16"/>
      <c r="D56" s="16"/>
      <c r="E56" s="23"/>
      <c r="F56" s="24" t="s">
        <v>232</v>
      </c>
      <c r="G56" s="24"/>
      <c r="H56" s="24"/>
      <c r="I56" s="28" t="s">
        <v>233</v>
      </c>
      <c r="J56" s="28"/>
      <c r="K56" s="29"/>
      <c r="L56" s="29"/>
      <c r="M56" s="37" t="s">
        <v>234</v>
      </c>
    </row>
  </sheetData>
  <mergeCells count="2">
    <mergeCell ref="A56:D56"/>
    <mergeCell ref="I56:J56"/>
  </mergeCells>
  <conditionalFormatting sqref="C9">
    <cfRule type="duplicateValues" dxfId="0" priority="14"/>
  </conditionalFormatting>
  <conditionalFormatting sqref="C20">
    <cfRule type="duplicateValues" dxfId="0" priority="5"/>
  </conditionalFormatting>
  <conditionalFormatting sqref="C6:C7">
    <cfRule type="duplicateValues" dxfId="0" priority="15"/>
  </conditionalFormatting>
  <conditionalFormatting sqref="F9:F10">
    <cfRule type="duplicateValues" dxfId="1" priority="2"/>
    <cfRule type="duplicateValues" dxfId="0" priority="1"/>
  </conditionalFormatting>
  <pageMargins left="0.236220472440945" right="0.236220472440945" top="0.26" bottom="0.37" header="0.31496062992126" footer="0.31496062992126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"/>
  <sheetViews>
    <sheetView zoomScale="88" zoomScaleNormal="88" topLeftCell="E15" workbookViewId="0">
      <selection activeCell="E62" sqref="E62"/>
    </sheetView>
  </sheetViews>
  <sheetFormatPr defaultColWidth="9" defaultRowHeight="16.8"/>
  <cols>
    <col min="1" max="1" width="9.33653846153846" style="1" customWidth="1"/>
    <col min="2" max="2" width="16.2019230769231" style="1" customWidth="1"/>
    <col min="3" max="3" width="16.7307692307692" style="1" customWidth="1"/>
    <col min="4" max="4" width="20.3942307692308" style="1" customWidth="1"/>
    <col min="5" max="5" width="39.7019230769231" style="1" customWidth="1"/>
    <col min="6" max="6" width="29" style="1" customWidth="1"/>
    <col min="7" max="7" width="31.4615384615385" style="1" customWidth="1"/>
    <col min="8" max="8" width="14.3365384615385" style="1" customWidth="1"/>
    <col min="9" max="9" width="13" style="1" customWidth="1"/>
    <col min="10" max="10" width="14.5288461538462" style="1" customWidth="1"/>
    <col min="11" max="11" width="13.4615384615385" style="1" customWidth="1"/>
    <col min="12" max="12" width="10.1346153846154" style="1" customWidth="1"/>
    <col min="13" max="13" width="12.6634615384615" style="1" customWidth="1"/>
    <col min="14" max="14" width="17.3942307692308" style="1" customWidth="1"/>
    <col min="15" max="16" width="9" style="1"/>
    <col min="17" max="16384" width="9" style="3"/>
  </cols>
  <sheetData>
    <row r="1" s="1" customFormat="1" ht="26.25" customHeight="1" spans="1:16">
      <c r="A1" s="3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0"/>
      <c r="P1" s="30"/>
    </row>
    <row r="2" s="1" customFormat="1" ht="32.25" customHeight="1" spans="1:16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0"/>
      <c r="P2" s="30"/>
    </row>
    <row r="3" s="2" customFormat="1" ht="31.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60" t="s">
        <v>14</v>
      </c>
    </row>
    <row r="4" s="2" customFormat="1" ht="62" customHeight="1" spans="1:14">
      <c r="A4" s="9" t="s">
        <v>15</v>
      </c>
      <c r="B4" s="10" t="s">
        <v>16</v>
      </c>
      <c r="C4" s="9" t="s">
        <v>17</v>
      </c>
      <c r="D4" s="11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32" t="s">
        <v>27</v>
      </c>
      <c r="N4" s="11" t="s">
        <v>28</v>
      </c>
    </row>
    <row r="5" s="1" customFormat="1" ht="34.5" customHeight="1" spans="1:15">
      <c r="A5" s="12">
        <f t="shared" ref="A5:A43" si="0">ROW()-4</f>
        <v>1</v>
      </c>
      <c r="B5" s="13" t="s">
        <v>235</v>
      </c>
      <c r="C5" s="14">
        <v>3000001108</v>
      </c>
      <c r="D5" s="15" t="s">
        <v>236</v>
      </c>
      <c r="E5" s="17" t="s">
        <v>237</v>
      </c>
      <c r="F5" s="15" t="s">
        <v>238</v>
      </c>
      <c r="G5" s="18" t="s">
        <v>239</v>
      </c>
      <c r="H5" s="19" t="s">
        <v>240</v>
      </c>
      <c r="I5" s="59">
        <v>200</v>
      </c>
      <c r="J5" s="26"/>
      <c r="K5" s="13"/>
      <c r="L5" s="13"/>
      <c r="M5" s="34"/>
      <c r="N5" s="35"/>
      <c r="O5" s="61" t="str">
        <f>_xlfn.DISPIMG("ID_AEED976CE5304B848663E8405BDA5322",1)</f>
        <v>=DISPIMG("ID_AEED976CE5304B848663E8405BDA5322",1)</v>
      </c>
    </row>
    <row r="6" s="1" customFormat="1" ht="34.5" customHeight="1" spans="1:14">
      <c r="A6" s="12">
        <f t="shared" si="0"/>
        <v>2</v>
      </c>
      <c r="B6" s="13" t="s">
        <v>235</v>
      </c>
      <c r="C6" s="14">
        <v>3000000312</v>
      </c>
      <c r="D6" s="64" t="s">
        <v>241</v>
      </c>
      <c r="E6" s="17" t="s">
        <v>242</v>
      </c>
      <c r="F6" s="64" t="s">
        <v>243</v>
      </c>
      <c r="G6" s="18" t="s">
        <v>244</v>
      </c>
      <c r="H6" s="19" t="s">
        <v>34</v>
      </c>
      <c r="I6" s="59">
        <v>300</v>
      </c>
      <c r="J6" s="26"/>
      <c r="K6" s="13"/>
      <c r="L6" s="13"/>
      <c r="M6" s="34"/>
      <c r="N6" s="35"/>
    </row>
    <row r="7" s="1" customFormat="1" ht="34.5" customHeight="1" spans="1:14">
      <c r="A7" s="12">
        <f t="shared" si="0"/>
        <v>3</v>
      </c>
      <c r="B7" s="13" t="s">
        <v>235</v>
      </c>
      <c r="C7" s="14">
        <v>3000000414</v>
      </c>
      <c r="D7" s="15" t="s">
        <v>245</v>
      </c>
      <c r="E7" s="17" t="s">
        <v>246</v>
      </c>
      <c r="F7" s="15" t="s">
        <v>247</v>
      </c>
      <c r="G7" s="18" t="s">
        <v>248</v>
      </c>
      <c r="H7" s="19" t="s">
        <v>249</v>
      </c>
      <c r="I7" s="59">
        <v>160</v>
      </c>
      <c r="J7" s="26"/>
      <c r="K7" s="13"/>
      <c r="L7" s="13"/>
      <c r="M7" s="34"/>
      <c r="N7" s="35"/>
    </row>
    <row r="8" s="1" customFormat="1" ht="34.5" customHeight="1" spans="1:14">
      <c r="A8" s="12">
        <f t="shared" si="0"/>
        <v>4</v>
      </c>
      <c r="B8" s="13" t="s">
        <v>235</v>
      </c>
      <c r="C8" s="14">
        <v>3000001371</v>
      </c>
      <c r="D8" s="15" t="s">
        <v>250</v>
      </c>
      <c r="E8" s="17" t="s">
        <v>251</v>
      </c>
      <c r="F8" s="15" t="s">
        <v>252</v>
      </c>
      <c r="G8" s="18" t="s">
        <v>253</v>
      </c>
      <c r="H8" s="19" t="s">
        <v>115</v>
      </c>
      <c r="I8" s="59">
        <v>50</v>
      </c>
      <c r="J8" s="26"/>
      <c r="K8" s="13"/>
      <c r="L8" s="13"/>
      <c r="M8" s="34"/>
      <c r="N8" s="35"/>
    </row>
    <row r="9" s="1" customFormat="1" ht="34.5" customHeight="1" spans="1:14">
      <c r="A9" s="12">
        <f t="shared" si="0"/>
        <v>5</v>
      </c>
      <c r="B9" s="13" t="s">
        <v>235</v>
      </c>
      <c r="C9" s="14">
        <v>3000001847</v>
      </c>
      <c r="D9" s="15" t="s">
        <v>254</v>
      </c>
      <c r="E9" s="17" t="s">
        <v>255</v>
      </c>
      <c r="F9" s="56" t="s">
        <v>256</v>
      </c>
      <c r="G9" s="18" t="s">
        <v>257</v>
      </c>
      <c r="H9" s="19" t="s">
        <v>110</v>
      </c>
      <c r="I9" s="59">
        <v>80</v>
      </c>
      <c r="J9" s="26"/>
      <c r="K9" s="13"/>
      <c r="L9" s="13"/>
      <c r="M9" s="34"/>
      <c r="N9" s="35" t="s">
        <v>258</v>
      </c>
    </row>
    <row r="10" s="1" customFormat="1" ht="34.5" customHeight="1" spans="1:14">
      <c r="A10" s="12">
        <f t="shared" si="0"/>
        <v>6</v>
      </c>
      <c r="B10" s="13" t="s">
        <v>235</v>
      </c>
      <c r="C10" s="14">
        <v>3000000356</v>
      </c>
      <c r="D10" s="64" t="s">
        <v>259</v>
      </c>
      <c r="E10" s="17" t="s">
        <v>260</v>
      </c>
      <c r="F10" s="65" t="s">
        <v>261</v>
      </c>
      <c r="G10" s="18" t="s">
        <v>262</v>
      </c>
      <c r="H10" s="19" t="s">
        <v>263</v>
      </c>
      <c r="I10" s="59">
        <v>40</v>
      </c>
      <c r="J10" s="26"/>
      <c r="K10" s="13"/>
      <c r="L10" s="13"/>
      <c r="M10" s="34"/>
      <c r="N10" s="35"/>
    </row>
    <row r="11" s="1" customFormat="1" ht="34.5" customHeight="1" spans="1:15">
      <c r="A11" s="12">
        <f t="shared" si="0"/>
        <v>7</v>
      </c>
      <c r="B11" s="13" t="s">
        <v>235</v>
      </c>
      <c r="C11" s="14">
        <v>3000296934</v>
      </c>
      <c r="D11" s="64" t="s">
        <v>264</v>
      </c>
      <c r="E11" s="17" t="s">
        <v>265</v>
      </c>
      <c r="F11" s="65" t="s">
        <v>266</v>
      </c>
      <c r="G11" s="18" t="s">
        <v>267</v>
      </c>
      <c r="H11" s="19" t="s">
        <v>263</v>
      </c>
      <c r="I11" s="59">
        <v>50</v>
      </c>
      <c r="J11" s="26"/>
      <c r="K11" s="13"/>
      <c r="L11" s="13"/>
      <c r="M11" s="34"/>
      <c r="N11" s="35" t="s">
        <v>268</v>
      </c>
      <c r="O11" s="61" t="str">
        <f>_xlfn.DISPIMG("ID_81EBF7EFE3F943438A9AD8A33DF22257",1)</f>
        <v>=DISPIMG("ID_81EBF7EFE3F943438A9AD8A33DF22257",1)</v>
      </c>
    </row>
    <row r="12" s="1" customFormat="1" ht="36.4" customHeight="1" spans="1:14">
      <c r="A12" s="12">
        <f t="shared" si="0"/>
        <v>8</v>
      </c>
      <c r="B12" s="13" t="s">
        <v>235</v>
      </c>
      <c r="C12" s="14">
        <v>3000042622</v>
      </c>
      <c r="D12" s="64" t="s">
        <v>269</v>
      </c>
      <c r="E12" s="17" t="s">
        <v>270</v>
      </c>
      <c r="F12" s="65" t="s">
        <v>271</v>
      </c>
      <c r="G12" s="18" t="s">
        <v>272</v>
      </c>
      <c r="H12" s="19" t="s">
        <v>83</v>
      </c>
      <c r="I12" s="59">
        <v>6000</v>
      </c>
      <c r="J12" s="27"/>
      <c r="K12" s="54"/>
      <c r="L12" s="54"/>
      <c r="M12" s="54"/>
      <c r="N12" s="35"/>
    </row>
    <row r="13" s="1" customFormat="1" ht="87" customHeight="1" spans="1:14">
      <c r="A13" s="12">
        <f t="shared" si="0"/>
        <v>9</v>
      </c>
      <c r="B13" s="13" t="s">
        <v>235</v>
      </c>
      <c r="C13" s="14">
        <v>3000002086</v>
      </c>
      <c r="D13" s="15" t="s">
        <v>273</v>
      </c>
      <c r="E13" s="17" t="s">
        <v>274</v>
      </c>
      <c r="F13" s="56" t="s">
        <v>275</v>
      </c>
      <c r="G13" s="18" t="s">
        <v>276</v>
      </c>
      <c r="H13" s="19" t="s">
        <v>105</v>
      </c>
      <c r="I13" s="59">
        <v>20</v>
      </c>
      <c r="J13" s="27"/>
      <c r="K13" s="54"/>
      <c r="L13" s="54"/>
      <c r="M13" s="54"/>
      <c r="N13" s="35"/>
    </row>
    <row r="14" s="1" customFormat="1" ht="36.4" customHeight="1" spans="1:14">
      <c r="A14" s="12">
        <f t="shared" si="0"/>
        <v>10</v>
      </c>
      <c r="B14" s="13" t="s">
        <v>235</v>
      </c>
      <c r="C14" s="14">
        <v>4006000015</v>
      </c>
      <c r="D14" s="64" t="s">
        <v>277</v>
      </c>
      <c r="E14" s="17" t="s">
        <v>278</v>
      </c>
      <c r="F14" s="65" t="s">
        <v>279</v>
      </c>
      <c r="G14" s="18" t="s">
        <v>280</v>
      </c>
      <c r="H14" s="19" t="s">
        <v>34</v>
      </c>
      <c r="I14" s="59">
        <v>300</v>
      </c>
      <c r="J14" s="27"/>
      <c r="K14" s="54"/>
      <c r="L14" s="54"/>
      <c r="M14" s="54"/>
      <c r="N14" s="35"/>
    </row>
    <row r="15" s="1" customFormat="1" ht="36.4" customHeight="1" spans="1:14">
      <c r="A15" s="12">
        <f t="shared" si="0"/>
        <v>11</v>
      </c>
      <c r="B15" s="13" t="s">
        <v>235</v>
      </c>
      <c r="C15" s="14">
        <v>3000001320</v>
      </c>
      <c r="D15" s="64" t="s">
        <v>281</v>
      </c>
      <c r="E15" s="17" t="s">
        <v>282</v>
      </c>
      <c r="F15" s="65" t="s">
        <v>283</v>
      </c>
      <c r="G15" s="18" t="s">
        <v>284</v>
      </c>
      <c r="H15" s="19" t="s">
        <v>115</v>
      </c>
      <c r="I15" s="59">
        <v>20</v>
      </c>
      <c r="J15" s="27"/>
      <c r="K15" s="54"/>
      <c r="L15" s="54"/>
      <c r="M15" s="54"/>
      <c r="N15" s="35"/>
    </row>
    <row r="16" s="1" customFormat="1" ht="36.4" customHeight="1" spans="1:14">
      <c r="A16" s="12">
        <f t="shared" si="0"/>
        <v>12</v>
      </c>
      <c r="B16" s="13" t="s">
        <v>235</v>
      </c>
      <c r="C16" s="14">
        <v>3000011071</v>
      </c>
      <c r="D16" s="15" t="s">
        <v>285</v>
      </c>
      <c r="E16" s="17" t="s">
        <v>286</v>
      </c>
      <c r="F16" s="56" t="s">
        <v>287</v>
      </c>
      <c r="G16" s="18" t="s">
        <v>288</v>
      </c>
      <c r="H16" s="19" t="s">
        <v>128</v>
      </c>
      <c r="I16" s="59">
        <v>8</v>
      </c>
      <c r="J16" s="27"/>
      <c r="K16" s="54"/>
      <c r="L16" s="54"/>
      <c r="M16" s="54"/>
      <c r="N16" s="35"/>
    </row>
    <row r="17" s="1" customFormat="1" ht="36.4" customHeight="1" spans="1:14">
      <c r="A17" s="12">
        <f t="shared" si="0"/>
        <v>13</v>
      </c>
      <c r="B17" s="13" t="s">
        <v>235</v>
      </c>
      <c r="C17" s="14">
        <v>4006000156</v>
      </c>
      <c r="D17" s="64" t="s">
        <v>289</v>
      </c>
      <c r="E17" s="17" t="s">
        <v>290</v>
      </c>
      <c r="F17" s="65" t="s">
        <v>291</v>
      </c>
      <c r="G17" s="18" t="s">
        <v>292</v>
      </c>
      <c r="H17" s="19" t="s">
        <v>133</v>
      </c>
      <c r="I17" s="59">
        <v>20</v>
      </c>
      <c r="J17" s="27"/>
      <c r="K17" s="54"/>
      <c r="L17" s="54"/>
      <c r="M17" s="54"/>
      <c r="N17" s="35" t="s">
        <v>293</v>
      </c>
    </row>
    <row r="18" s="1" customFormat="1" ht="36.4" customHeight="1" spans="1:15">
      <c r="A18" s="12">
        <f t="shared" si="0"/>
        <v>14</v>
      </c>
      <c r="B18" s="13" t="s">
        <v>235</v>
      </c>
      <c r="C18" s="14">
        <v>3000001878</v>
      </c>
      <c r="D18" s="64" t="s">
        <v>294</v>
      </c>
      <c r="E18" s="17" t="s">
        <v>295</v>
      </c>
      <c r="F18" s="65" t="s">
        <v>296</v>
      </c>
      <c r="G18" s="18" t="s">
        <v>297</v>
      </c>
      <c r="H18" s="19" t="s">
        <v>115</v>
      </c>
      <c r="I18" s="59">
        <v>10</v>
      </c>
      <c r="J18" s="27"/>
      <c r="K18" s="54"/>
      <c r="L18" s="54"/>
      <c r="M18" s="54"/>
      <c r="N18" s="61"/>
      <c r="O18" s="61" t="str">
        <f>_xlfn.DISPIMG("ID_E54C0AAD895C47989853177BDCDB0227",1)</f>
        <v>=DISPIMG("ID_E54C0AAD895C47989853177BDCDB0227",1)</v>
      </c>
    </row>
    <row r="19" s="1" customFormat="1" ht="36.4" customHeight="1" spans="1:14">
      <c r="A19" s="12">
        <f t="shared" si="0"/>
        <v>15</v>
      </c>
      <c r="B19" s="13" t="s">
        <v>235</v>
      </c>
      <c r="C19" s="14">
        <v>4002050342</v>
      </c>
      <c r="D19" s="64" t="s">
        <v>298</v>
      </c>
      <c r="E19" s="17" t="s">
        <v>299</v>
      </c>
      <c r="F19" s="65" t="s">
        <v>300</v>
      </c>
      <c r="G19" s="18" t="s">
        <v>301</v>
      </c>
      <c r="H19" s="19" t="s">
        <v>43</v>
      </c>
      <c r="I19" s="59">
        <v>8</v>
      </c>
      <c r="J19" s="27"/>
      <c r="K19" s="54"/>
      <c r="L19" s="54"/>
      <c r="M19" s="54"/>
      <c r="N19" s="35"/>
    </row>
    <row r="20" s="1" customFormat="1" ht="36.4" customHeight="1" spans="1:14">
      <c r="A20" s="12">
        <f t="shared" si="0"/>
        <v>16</v>
      </c>
      <c r="B20" s="13" t="s">
        <v>235</v>
      </c>
      <c r="C20" s="14">
        <v>4002050336</v>
      </c>
      <c r="D20" s="64" t="s">
        <v>298</v>
      </c>
      <c r="E20" s="17" t="s">
        <v>299</v>
      </c>
      <c r="F20" s="65" t="s">
        <v>302</v>
      </c>
      <c r="G20" s="18" t="s">
        <v>303</v>
      </c>
      <c r="H20" s="19" t="s">
        <v>43</v>
      </c>
      <c r="I20" s="59">
        <v>8</v>
      </c>
      <c r="J20" s="27"/>
      <c r="K20" s="54"/>
      <c r="L20" s="54"/>
      <c r="M20" s="54"/>
      <c r="N20" s="35"/>
    </row>
    <row r="21" s="1" customFormat="1" ht="54" customHeight="1" spans="1:14">
      <c r="A21" s="12">
        <f t="shared" si="0"/>
        <v>17</v>
      </c>
      <c r="B21" s="13" t="s">
        <v>235</v>
      </c>
      <c r="C21" s="14">
        <v>4003000761</v>
      </c>
      <c r="D21" s="15" t="s">
        <v>179</v>
      </c>
      <c r="E21" s="17" t="s">
        <v>304</v>
      </c>
      <c r="F21" s="56" t="s">
        <v>305</v>
      </c>
      <c r="G21" s="18" t="s">
        <v>306</v>
      </c>
      <c r="H21" s="19" t="s">
        <v>128</v>
      </c>
      <c r="I21" s="59">
        <v>2</v>
      </c>
      <c r="J21" s="27"/>
      <c r="K21" s="54"/>
      <c r="L21" s="54"/>
      <c r="M21" s="54"/>
      <c r="N21" s="35" t="s">
        <v>183</v>
      </c>
    </row>
    <row r="22" s="1" customFormat="1" ht="36.4" customHeight="1" spans="1:15">
      <c r="A22" s="12">
        <f t="shared" si="0"/>
        <v>18</v>
      </c>
      <c r="B22" s="13" t="s">
        <v>235</v>
      </c>
      <c r="C22" s="14">
        <v>3000296724</v>
      </c>
      <c r="D22" s="15" t="s">
        <v>307</v>
      </c>
      <c r="E22" s="17" t="s">
        <v>308</v>
      </c>
      <c r="F22" s="56" t="s">
        <v>309</v>
      </c>
      <c r="G22" s="18" t="s">
        <v>310</v>
      </c>
      <c r="H22" s="19" t="s">
        <v>133</v>
      </c>
      <c r="I22" s="59">
        <v>6</v>
      </c>
      <c r="J22" s="27"/>
      <c r="K22" s="54"/>
      <c r="L22" s="54"/>
      <c r="M22" s="54"/>
      <c r="N22" s="61"/>
      <c r="O22" s="61" t="str">
        <f>_xlfn.DISPIMG("ID_E131D1A240184AB9979236249BE1FC46",1)</f>
        <v>=DISPIMG("ID_E131D1A240184AB9979236249BE1FC46",1)</v>
      </c>
    </row>
    <row r="23" s="1" customFormat="1" ht="36.4" customHeight="1" spans="1:14">
      <c r="A23" s="12">
        <f t="shared" si="0"/>
        <v>19</v>
      </c>
      <c r="B23" s="13" t="s">
        <v>235</v>
      </c>
      <c r="C23" s="14">
        <v>3000000060</v>
      </c>
      <c r="D23" s="64" t="s">
        <v>311</v>
      </c>
      <c r="E23" s="17" t="s">
        <v>312</v>
      </c>
      <c r="F23" s="65" t="s">
        <v>313</v>
      </c>
      <c r="G23" s="18" t="s">
        <v>314</v>
      </c>
      <c r="H23" s="19" t="s">
        <v>133</v>
      </c>
      <c r="I23" s="59">
        <v>20</v>
      </c>
      <c r="J23" s="27"/>
      <c r="K23" s="54"/>
      <c r="L23" s="54"/>
      <c r="M23" s="54"/>
      <c r="N23" s="35"/>
    </row>
    <row r="24" s="1" customFormat="1" ht="36.4" customHeight="1" spans="1:15">
      <c r="A24" s="12">
        <f t="shared" si="0"/>
        <v>20</v>
      </c>
      <c r="B24" s="13" t="s">
        <v>235</v>
      </c>
      <c r="C24" s="14">
        <v>4007000855</v>
      </c>
      <c r="D24" s="64" t="s">
        <v>315</v>
      </c>
      <c r="E24" s="17" t="s">
        <v>316</v>
      </c>
      <c r="F24" s="65" t="s">
        <v>317</v>
      </c>
      <c r="G24" s="18" t="s">
        <v>318</v>
      </c>
      <c r="H24" s="57" t="s">
        <v>319</v>
      </c>
      <c r="I24" s="59">
        <v>6</v>
      </c>
      <c r="J24" s="27"/>
      <c r="K24" s="54"/>
      <c r="L24" s="54"/>
      <c r="M24" s="54"/>
      <c r="N24" s="35"/>
      <c r="O24" s="61" t="str">
        <f>_xlfn.DISPIMG("ID_B4DB41E6152146BA9FB88E4301820208",1)</f>
        <v>=DISPIMG("ID_B4DB41E6152146BA9FB88E4301820208",1)</v>
      </c>
    </row>
    <row r="25" s="1" customFormat="1" ht="36.4" customHeight="1" spans="1:15">
      <c r="A25" s="12">
        <f t="shared" si="0"/>
        <v>21</v>
      </c>
      <c r="B25" s="13" t="s">
        <v>235</v>
      </c>
      <c r="C25" s="14">
        <v>3000296423</v>
      </c>
      <c r="D25" s="64" t="s">
        <v>320</v>
      </c>
      <c r="E25" s="17" t="s">
        <v>321</v>
      </c>
      <c r="F25" s="65" t="s">
        <v>322</v>
      </c>
      <c r="G25" s="18" t="s">
        <v>323</v>
      </c>
      <c r="H25" s="19" t="s">
        <v>133</v>
      </c>
      <c r="I25" s="59">
        <v>6</v>
      </c>
      <c r="J25" s="27"/>
      <c r="K25" s="54"/>
      <c r="L25" s="54"/>
      <c r="M25" s="54"/>
      <c r="N25" s="35"/>
      <c r="O25" s="61" t="str">
        <f>_xlfn.DISPIMG("ID_06F250730DF34ABE839DBDBC4C48B5C3",1)</f>
        <v>=DISPIMG("ID_06F250730DF34ABE839DBDBC4C48B5C3",1)</v>
      </c>
    </row>
    <row r="26" s="1" customFormat="1" ht="36.4" customHeight="1" spans="1:14">
      <c r="A26" s="12">
        <f t="shared" si="0"/>
        <v>22</v>
      </c>
      <c r="B26" s="13" t="s">
        <v>235</v>
      </c>
      <c r="C26" s="14">
        <v>3000001072</v>
      </c>
      <c r="D26" s="15" t="s">
        <v>324</v>
      </c>
      <c r="E26" s="17" t="s">
        <v>325</v>
      </c>
      <c r="F26" s="56" t="s">
        <v>326</v>
      </c>
      <c r="G26" s="18" t="s">
        <v>327</v>
      </c>
      <c r="H26" s="19" t="s">
        <v>263</v>
      </c>
      <c r="I26" s="59">
        <v>8</v>
      </c>
      <c r="J26" s="27"/>
      <c r="K26" s="54"/>
      <c r="L26" s="54"/>
      <c r="M26" s="54"/>
      <c r="N26" s="35"/>
    </row>
    <row r="27" s="1" customFormat="1" ht="36.4" customHeight="1" spans="1:14">
      <c r="A27" s="12">
        <f t="shared" si="0"/>
        <v>23</v>
      </c>
      <c r="B27" s="13" t="s">
        <v>235</v>
      </c>
      <c r="C27" s="14">
        <v>3000001067</v>
      </c>
      <c r="D27" s="15" t="s">
        <v>328</v>
      </c>
      <c r="E27" s="17" t="s">
        <v>329</v>
      </c>
      <c r="F27" s="56" t="s">
        <v>326</v>
      </c>
      <c r="G27" s="18" t="s">
        <v>327</v>
      </c>
      <c r="H27" s="19" t="s">
        <v>263</v>
      </c>
      <c r="I27" s="59">
        <v>8</v>
      </c>
      <c r="J27" s="27"/>
      <c r="K27" s="54"/>
      <c r="L27" s="54"/>
      <c r="M27" s="54"/>
      <c r="N27" s="35"/>
    </row>
    <row r="28" s="1" customFormat="1" ht="36.4" customHeight="1" spans="1:14">
      <c r="A28" s="12">
        <f t="shared" si="0"/>
        <v>24</v>
      </c>
      <c r="B28" s="13" t="s">
        <v>235</v>
      </c>
      <c r="C28" s="14">
        <v>3000002200</v>
      </c>
      <c r="D28" s="64" t="s">
        <v>330</v>
      </c>
      <c r="E28" s="17" t="s">
        <v>331</v>
      </c>
      <c r="F28" s="65" t="s">
        <v>332</v>
      </c>
      <c r="G28" s="18" t="s">
        <v>333</v>
      </c>
      <c r="H28" s="19" t="s">
        <v>105</v>
      </c>
      <c r="I28" s="59">
        <v>10</v>
      </c>
      <c r="J28" s="27"/>
      <c r="K28" s="54"/>
      <c r="L28" s="54"/>
      <c r="M28" s="54"/>
      <c r="N28" s="35" t="s">
        <v>334</v>
      </c>
    </row>
    <row r="29" s="1" customFormat="1" ht="36.4" customHeight="1" spans="1:14">
      <c r="A29" s="12">
        <f t="shared" si="0"/>
        <v>25</v>
      </c>
      <c r="B29" s="13" t="s">
        <v>235</v>
      </c>
      <c r="C29" s="14">
        <v>3000297105</v>
      </c>
      <c r="D29" s="64" t="s">
        <v>335</v>
      </c>
      <c r="E29" s="17" t="s">
        <v>336</v>
      </c>
      <c r="F29" s="56" t="s">
        <v>337</v>
      </c>
      <c r="G29" s="18" t="s">
        <v>338</v>
      </c>
      <c r="H29" s="19" t="s">
        <v>339</v>
      </c>
      <c r="I29" s="59">
        <v>20</v>
      </c>
      <c r="J29" s="27"/>
      <c r="K29" s="54"/>
      <c r="L29" s="54"/>
      <c r="M29" s="54"/>
      <c r="N29" s="35"/>
    </row>
    <row r="30" s="1" customFormat="1" ht="36.4" customHeight="1" spans="1:14">
      <c r="A30" s="12">
        <f t="shared" si="0"/>
        <v>26</v>
      </c>
      <c r="B30" s="13" t="s">
        <v>235</v>
      </c>
      <c r="C30" s="14">
        <v>3000297336</v>
      </c>
      <c r="D30" s="64" t="s">
        <v>340</v>
      </c>
      <c r="E30" s="17" t="s">
        <v>341</v>
      </c>
      <c r="F30" s="56" t="s">
        <v>342</v>
      </c>
      <c r="G30" s="18" t="s">
        <v>343</v>
      </c>
      <c r="H30" s="19" t="s">
        <v>115</v>
      </c>
      <c r="I30" s="59">
        <v>40</v>
      </c>
      <c r="J30" s="27"/>
      <c r="K30" s="54"/>
      <c r="L30" s="54"/>
      <c r="M30" s="54"/>
      <c r="N30" s="35"/>
    </row>
    <row r="31" s="1" customFormat="1" ht="36.4" customHeight="1" spans="1:14">
      <c r="A31" s="12">
        <f t="shared" si="0"/>
        <v>27</v>
      </c>
      <c r="B31" s="13" t="s">
        <v>235</v>
      </c>
      <c r="C31" s="14">
        <v>3000039520</v>
      </c>
      <c r="D31" s="64" t="s">
        <v>344</v>
      </c>
      <c r="E31" s="17" t="s">
        <v>345</v>
      </c>
      <c r="F31" s="65" t="s">
        <v>346</v>
      </c>
      <c r="G31" s="18" t="s">
        <v>346</v>
      </c>
      <c r="H31" s="19" t="s">
        <v>115</v>
      </c>
      <c r="I31" s="59">
        <v>6</v>
      </c>
      <c r="J31" s="27"/>
      <c r="K31" s="54"/>
      <c r="L31" s="54"/>
      <c r="M31" s="54"/>
      <c r="N31" s="35"/>
    </row>
    <row r="32" s="1" customFormat="1" ht="36.4" customHeight="1" spans="1:14">
      <c r="A32" s="12">
        <f t="shared" si="0"/>
        <v>28</v>
      </c>
      <c r="B32" s="13" t="s">
        <v>235</v>
      </c>
      <c r="C32" s="14">
        <v>3000039521</v>
      </c>
      <c r="D32" s="64" t="s">
        <v>347</v>
      </c>
      <c r="E32" s="17" t="s">
        <v>348</v>
      </c>
      <c r="F32" s="66" t="s">
        <v>349</v>
      </c>
      <c r="G32" s="18" t="s">
        <v>350</v>
      </c>
      <c r="H32" s="19" t="s">
        <v>115</v>
      </c>
      <c r="I32" s="59">
        <v>6</v>
      </c>
      <c r="J32" s="27"/>
      <c r="K32" s="54"/>
      <c r="L32" s="54"/>
      <c r="M32" s="54"/>
      <c r="N32" s="35"/>
    </row>
    <row r="33" s="1" customFormat="1" ht="36.4" customHeight="1" spans="1:14">
      <c r="A33" s="12">
        <f t="shared" si="0"/>
        <v>29</v>
      </c>
      <c r="B33" s="13" t="s">
        <v>235</v>
      </c>
      <c r="C33" s="14">
        <v>3000000936</v>
      </c>
      <c r="D33" s="64" t="s">
        <v>351</v>
      </c>
      <c r="E33" s="17" t="s">
        <v>352</v>
      </c>
      <c r="F33" s="56" t="s">
        <v>353</v>
      </c>
      <c r="G33" s="18" t="s">
        <v>354</v>
      </c>
      <c r="H33" s="19" t="s">
        <v>115</v>
      </c>
      <c r="I33" s="59">
        <v>4</v>
      </c>
      <c r="J33" s="27"/>
      <c r="K33" s="54"/>
      <c r="L33" s="54"/>
      <c r="M33" s="54"/>
      <c r="N33" s="35"/>
    </row>
    <row r="34" s="1" customFormat="1" ht="36.4" customHeight="1" spans="1:15">
      <c r="A34" s="12">
        <f t="shared" si="0"/>
        <v>30</v>
      </c>
      <c r="B34" s="13" t="s">
        <v>235</v>
      </c>
      <c r="C34" s="14">
        <v>3000298328</v>
      </c>
      <c r="D34" s="15" t="s">
        <v>355</v>
      </c>
      <c r="E34" s="17" t="s">
        <v>356</v>
      </c>
      <c r="F34" s="56" t="s">
        <v>357</v>
      </c>
      <c r="G34" s="18" t="s">
        <v>358</v>
      </c>
      <c r="H34" s="19" t="s">
        <v>62</v>
      </c>
      <c r="I34" s="59">
        <v>6</v>
      </c>
      <c r="J34" s="27"/>
      <c r="K34" s="54"/>
      <c r="L34" s="54"/>
      <c r="M34" s="54"/>
      <c r="N34" s="61"/>
      <c r="O34" s="61" t="str">
        <f>_xlfn.DISPIMG("ID_53889C8A6E0242DA9BE1352EC928462B",1)</f>
        <v>=DISPIMG("ID_53889C8A6E0242DA9BE1352EC928462B",1)</v>
      </c>
    </row>
    <row r="35" s="1" customFormat="1" ht="36.4" customHeight="1" spans="1:14">
      <c r="A35" s="12">
        <f t="shared" si="0"/>
        <v>31</v>
      </c>
      <c r="B35" s="13" t="s">
        <v>235</v>
      </c>
      <c r="C35" s="14">
        <v>3000000264</v>
      </c>
      <c r="D35" s="64" t="s">
        <v>359</v>
      </c>
      <c r="E35" s="17" t="s">
        <v>360</v>
      </c>
      <c r="F35" s="65" t="s">
        <v>361</v>
      </c>
      <c r="G35" s="18" t="s">
        <v>362</v>
      </c>
      <c r="H35" s="19" t="s">
        <v>263</v>
      </c>
      <c r="I35" s="59">
        <v>6</v>
      </c>
      <c r="J35" s="27"/>
      <c r="K35" s="54"/>
      <c r="L35" s="54"/>
      <c r="M35" s="54"/>
      <c r="N35" s="35"/>
    </row>
    <row r="36" s="1" customFormat="1" ht="36.4" customHeight="1" spans="1:14">
      <c r="A36" s="12">
        <f t="shared" si="0"/>
        <v>32</v>
      </c>
      <c r="B36" s="13" t="s">
        <v>235</v>
      </c>
      <c r="C36" s="14">
        <v>4008000072</v>
      </c>
      <c r="D36" s="15" t="s">
        <v>363</v>
      </c>
      <c r="E36" s="17" t="s">
        <v>364</v>
      </c>
      <c r="F36" s="65" t="s">
        <v>365</v>
      </c>
      <c r="G36" s="18" t="s">
        <v>366</v>
      </c>
      <c r="H36" s="19" t="s">
        <v>367</v>
      </c>
      <c r="I36" s="59">
        <v>400</v>
      </c>
      <c r="J36" s="27"/>
      <c r="K36" s="54"/>
      <c r="L36" s="54"/>
      <c r="M36" s="54"/>
      <c r="N36" s="35"/>
    </row>
    <row r="37" s="1" customFormat="1" ht="36.4" customHeight="1" spans="1:14">
      <c r="A37" s="12">
        <f t="shared" si="0"/>
        <v>33</v>
      </c>
      <c r="B37" s="13" t="s">
        <v>235</v>
      </c>
      <c r="C37" s="14">
        <v>3000000888</v>
      </c>
      <c r="D37" s="15" t="s">
        <v>166</v>
      </c>
      <c r="E37" s="17" t="s">
        <v>368</v>
      </c>
      <c r="F37" s="56" t="s">
        <v>369</v>
      </c>
      <c r="G37" s="18" t="s">
        <v>370</v>
      </c>
      <c r="H37" s="19" t="s">
        <v>62</v>
      </c>
      <c r="I37" s="59">
        <v>10</v>
      </c>
      <c r="J37" s="27"/>
      <c r="K37" s="54"/>
      <c r="L37" s="54"/>
      <c r="M37" s="54"/>
      <c r="N37" s="35"/>
    </row>
    <row r="38" s="1" customFormat="1" ht="36.4" customHeight="1" spans="1:14">
      <c r="A38" s="12">
        <f t="shared" si="0"/>
        <v>34</v>
      </c>
      <c r="B38" s="13" t="s">
        <v>235</v>
      </c>
      <c r="C38" s="14">
        <v>3000000887</v>
      </c>
      <c r="D38" s="15" t="s">
        <v>166</v>
      </c>
      <c r="E38" s="17" t="s">
        <v>368</v>
      </c>
      <c r="F38" s="56" t="s">
        <v>371</v>
      </c>
      <c r="G38" s="18" t="s">
        <v>372</v>
      </c>
      <c r="H38" s="19" t="s">
        <v>62</v>
      </c>
      <c r="I38" s="59">
        <v>10</v>
      </c>
      <c r="J38" s="27"/>
      <c r="K38" s="54"/>
      <c r="L38" s="54"/>
      <c r="M38" s="54"/>
      <c r="N38" s="35"/>
    </row>
    <row r="39" s="1" customFormat="1" ht="36.4" customHeight="1" spans="1:14">
      <c r="A39" s="12">
        <f t="shared" si="0"/>
        <v>35</v>
      </c>
      <c r="B39" s="13" t="s">
        <v>235</v>
      </c>
      <c r="C39" s="14">
        <v>3000296249</v>
      </c>
      <c r="D39" s="15" t="s">
        <v>166</v>
      </c>
      <c r="E39" s="17" t="s">
        <v>368</v>
      </c>
      <c r="F39" s="56" t="s">
        <v>373</v>
      </c>
      <c r="G39" s="18" t="s">
        <v>374</v>
      </c>
      <c r="H39" s="19" t="s">
        <v>62</v>
      </c>
      <c r="I39" s="59">
        <v>20</v>
      </c>
      <c r="J39" s="27"/>
      <c r="K39" s="54"/>
      <c r="L39" s="54"/>
      <c r="M39" s="54"/>
      <c r="N39" s="35"/>
    </row>
    <row r="40" s="1" customFormat="1" ht="36.4" customHeight="1" spans="1:14">
      <c r="A40" s="12">
        <f t="shared" si="0"/>
        <v>36</v>
      </c>
      <c r="B40" s="13" t="s">
        <v>235</v>
      </c>
      <c r="C40" s="14">
        <v>3000000890</v>
      </c>
      <c r="D40" s="15" t="s">
        <v>166</v>
      </c>
      <c r="E40" s="17" t="s">
        <v>368</v>
      </c>
      <c r="F40" s="56" t="s">
        <v>375</v>
      </c>
      <c r="G40" s="18" t="s">
        <v>376</v>
      </c>
      <c r="H40" s="19" t="s">
        <v>62</v>
      </c>
      <c r="I40" s="59">
        <v>20</v>
      </c>
      <c r="J40" s="27"/>
      <c r="K40" s="54"/>
      <c r="L40" s="54"/>
      <c r="M40" s="54"/>
      <c r="N40" s="35"/>
    </row>
    <row r="41" s="1" customFormat="1" ht="36.4" customHeight="1" spans="1:14">
      <c r="A41" s="12">
        <f t="shared" si="0"/>
        <v>37</v>
      </c>
      <c r="B41" s="13" t="s">
        <v>235</v>
      </c>
      <c r="C41" s="14">
        <v>3000298329</v>
      </c>
      <c r="D41" s="15" t="s">
        <v>377</v>
      </c>
      <c r="E41" s="17" t="s">
        <v>378</v>
      </c>
      <c r="F41" s="56" t="s">
        <v>379</v>
      </c>
      <c r="G41" s="18" t="s">
        <v>379</v>
      </c>
      <c r="H41" s="19" t="s">
        <v>43</v>
      </c>
      <c r="I41" s="59">
        <v>6</v>
      </c>
      <c r="J41" s="27"/>
      <c r="K41" s="54"/>
      <c r="L41" s="54"/>
      <c r="M41" s="54"/>
      <c r="N41" s="35"/>
    </row>
    <row r="42" s="1" customFormat="1" ht="36.4" customHeight="1" spans="1:14">
      <c r="A42" s="12">
        <f t="shared" si="0"/>
        <v>38</v>
      </c>
      <c r="B42" s="13" t="s">
        <v>235</v>
      </c>
      <c r="C42" s="14">
        <v>3000298330</v>
      </c>
      <c r="D42" s="64" t="s">
        <v>380</v>
      </c>
      <c r="E42" s="17" t="s">
        <v>381</v>
      </c>
      <c r="F42" s="56" t="s">
        <v>382</v>
      </c>
      <c r="G42" s="18" t="s">
        <v>383</v>
      </c>
      <c r="H42" s="19" t="s">
        <v>384</v>
      </c>
      <c r="I42" s="59">
        <v>26</v>
      </c>
      <c r="J42" s="27"/>
      <c r="K42" s="54"/>
      <c r="L42" s="54"/>
      <c r="M42" s="54"/>
      <c r="N42" s="35" t="s">
        <v>382</v>
      </c>
    </row>
    <row r="43" s="1" customFormat="1" ht="36.4" customHeight="1" spans="1:14">
      <c r="A43" s="12">
        <f t="shared" si="0"/>
        <v>39</v>
      </c>
      <c r="B43" s="13" t="s">
        <v>235</v>
      </c>
      <c r="C43" s="14">
        <v>3000000292</v>
      </c>
      <c r="D43" s="64" t="s">
        <v>191</v>
      </c>
      <c r="E43" s="17" t="s">
        <v>192</v>
      </c>
      <c r="F43" s="65" t="s">
        <v>193</v>
      </c>
      <c r="G43" s="18" t="s">
        <v>194</v>
      </c>
      <c r="H43" s="19" t="s">
        <v>133</v>
      </c>
      <c r="I43" s="59">
        <v>26</v>
      </c>
      <c r="J43" s="27"/>
      <c r="K43" s="54"/>
      <c r="L43" s="54"/>
      <c r="M43" s="54"/>
      <c r="N43" s="35"/>
    </row>
    <row r="44" s="1" customFormat="1" ht="36.4" customHeight="1" spans="1:14">
      <c r="A44" s="53"/>
      <c r="B44" s="54"/>
      <c r="C44" s="54"/>
      <c r="D44" s="55" t="s">
        <v>229</v>
      </c>
      <c r="E44" s="54"/>
      <c r="F44" s="20" t="s">
        <v>230</v>
      </c>
      <c r="G44" s="21"/>
      <c r="H44" s="22"/>
      <c r="I44" s="21"/>
      <c r="J44" s="27"/>
      <c r="K44" s="54"/>
      <c r="L44" s="54"/>
      <c r="M44" s="54"/>
      <c r="N44" s="62"/>
    </row>
    <row r="45" s="1" customFormat="1" ht="54" customHeight="1" spans="1:13">
      <c r="A45" s="16" t="s">
        <v>231</v>
      </c>
      <c r="B45" s="16"/>
      <c r="C45" s="16"/>
      <c r="D45" s="16"/>
      <c r="E45" s="23"/>
      <c r="F45" s="24" t="s">
        <v>232</v>
      </c>
      <c r="G45" s="24"/>
      <c r="H45" s="24"/>
      <c r="I45" s="28" t="s">
        <v>233</v>
      </c>
      <c r="J45" s="28"/>
      <c r="K45" s="29"/>
      <c r="L45" s="29"/>
      <c r="M45" s="37" t="s">
        <v>234</v>
      </c>
    </row>
  </sheetData>
  <mergeCells count="2">
    <mergeCell ref="A45:D45"/>
    <mergeCell ref="I45:J45"/>
  </mergeCells>
  <conditionalFormatting sqref="C9">
    <cfRule type="duplicateValues" dxfId="0" priority="4"/>
  </conditionalFormatting>
  <conditionalFormatting sqref="C20">
    <cfRule type="duplicateValues" dxfId="0" priority="3"/>
  </conditionalFormatting>
  <conditionalFormatting sqref="C6:C7">
    <cfRule type="duplicateValues" dxfId="0" priority="5"/>
  </conditionalFormatting>
  <conditionalFormatting sqref="F9:F10">
    <cfRule type="duplicateValues" dxfId="1" priority="2"/>
    <cfRule type="duplicateValues" dxfId="0" priority="1"/>
  </conditionalFormatting>
  <pageMargins left="0.236220472440945" right="0.236220472440945" top="0.26" bottom="0.37" header="0.31496062992126" footer="0.31496062992126"/>
  <pageSetup paperSize="9" scale="59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8"/>
  <sheetViews>
    <sheetView zoomScale="96" zoomScaleNormal="96" topLeftCell="F1" workbookViewId="0">
      <selection activeCell="G14" sqref="G14"/>
    </sheetView>
  </sheetViews>
  <sheetFormatPr defaultColWidth="9" defaultRowHeight="16.8"/>
  <cols>
    <col min="1" max="1" width="9.33653846153846" style="1" customWidth="1"/>
    <col min="2" max="2" width="16.2019230769231" style="1" customWidth="1"/>
    <col min="3" max="3" width="16.7307692307692" style="1" customWidth="1"/>
    <col min="4" max="4" width="20.3942307692308" style="1" customWidth="1"/>
    <col min="5" max="5" width="39.7019230769231" style="1" customWidth="1"/>
    <col min="6" max="6" width="29" style="1" customWidth="1"/>
    <col min="7" max="7" width="46.7884615384615" style="1" customWidth="1"/>
    <col min="8" max="8" width="14.3365384615385" style="1" customWidth="1"/>
    <col min="9" max="9" width="13" style="1" customWidth="1"/>
    <col min="10" max="10" width="14.5288461538462" style="1" customWidth="1"/>
    <col min="11" max="11" width="13.4615384615385" style="1" customWidth="1"/>
    <col min="12" max="12" width="10.1346153846154" style="1" customWidth="1"/>
    <col min="13" max="13" width="12.6634615384615" style="1" customWidth="1"/>
    <col min="14" max="15" width="17.3942307692308" style="1" customWidth="1"/>
    <col min="16" max="17" width="9" style="1"/>
    <col min="18" max="16384" width="9" style="3"/>
  </cols>
  <sheetData>
    <row r="1" s="1" customFormat="1" ht="26.25" customHeight="1" spans="1:17">
      <c r="A1" s="3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30"/>
      <c r="Q1" s="30"/>
    </row>
    <row r="2" s="1" customFormat="1" ht="32.25" customHeight="1" spans="1:17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0"/>
      <c r="Q2" s="30"/>
    </row>
    <row r="3" s="2" customFormat="1" ht="31.5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7</v>
      </c>
      <c r="H3" s="7" t="s">
        <v>385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51" t="s">
        <v>386</v>
      </c>
      <c r="O3" s="31" t="s">
        <v>387</v>
      </c>
    </row>
    <row r="4" s="2" customFormat="1" ht="62" customHeight="1" spans="1:16">
      <c r="A4" s="9" t="s">
        <v>15</v>
      </c>
      <c r="B4" s="10" t="s">
        <v>16</v>
      </c>
      <c r="C4" s="9" t="s">
        <v>17</v>
      </c>
      <c r="D4" s="11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32" t="s">
        <v>27</v>
      </c>
      <c r="N4" s="52" t="s">
        <v>388</v>
      </c>
      <c r="O4" s="8" t="s">
        <v>389</v>
      </c>
      <c r="P4" s="33"/>
    </row>
    <row r="5" s="1" customFormat="1" ht="34.5" customHeight="1" spans="1:16">
      <c r="A5" s="12">
        <f t="shared" ref="A5:A26" si="0">ROW()-4</f>
        <v>1</v>
      </c>
      <c r="B5" s="13" t="s">
        <v>390</v>
      </c>
      <c r="C5" s="14">
        <v>3000296995</v>
      </c>
      <c r="D5" s="64" t="s">
        <v>391</v>
      </c>
      <c r="E5" s="17" t="s">
        <v>392</v>
      </c>
      <c r="F5" s="64" t="s">
        <v>393</v>
      </c>
      <c r="G5" s="18" t="s">
        <v>394</v>
      </c>
      <c r="H5" s="19" t="s">
        <v>395</v>
      </c>
      <c r="I5" s="25">
        <v>5</v>
      </c>
      <c r="J5" s="26"/>
      <c r="K5" s="13"/>
      <c r="L5" s="13"/>
      <c r="M5" s="34"/>
      <c r="N5" s="35" t="s">
        <v>396</v>
      </c>
      <c r="O5" s="35" t="s">
        <v>397</v>
      </c>
      <c r="P5" s="36"/>
    </row>
    <row r="6" s="1" customFormat="1" ht="34.5" customHeight="1" spans="1:16">
      <c r="A6" s="12">
        <f t="shared" si="0"/>
        <v>2</v>
      </c>
      <c r="B6" s="13" t="s">
        <v>390</v>
      </c>
      <c r="C6" s="14">
        <v>3000298291</v>
      </c>
      <c r="D6" s="15" t="s">
        <v>398</v>
      </c>
      <c r="E6" s="17" t="s">
        <v>399</v>
      </c>
      <c r="F6" s="15" t="s">
        <v>400</v>
      </c>
      <c r="G6" s="18" t="s">
        <v>400</v>
      </c>
      <c r="H6" s="19" t="s">
        <v>401</v>
      </c>
      <c r="I6" s="25">
        <v>2</v>
      </c>
      <c r="J6" s="26"/>
      <c r="K6" s="13"/>
      <c r="L6" s="13"/>
      <c r="M6" s="34"/>
      <c r="N6" s="35" t="s">
        <v>402</v>
      </c>
      <c r="O6" s="35"/>
      <c r="P6" s="30"/>
    </row>
    <row r="7" s="1" customFormat="1" ht="34.5" customHeight="1" spans="1:16">
      <c r="A7" s="12">
        <f t="shared" si="0"/>
        <v>3</v>
      </c>
      <c r="B7" s="13" t="s">
        <v>390</v>
      </c>
      <c r="C7" s="14">
        <v>3000296469</v>
      </c>
      <c r="D7" s="64" t="s">
        <v>166</v>
      </c>
      <c r="E7" s="17" t="s">
        <v>368</v>
      </c>
      <c r="F7" s="64" t="s">
        <v>403</v>
      </c>
      <c r="G7" s="18" t="s">
        <v>404</v>
      </c>
      <c r="H7" s="19" t="s">
        <v>405</v>
      </c>
      <c r="I7" s="25">
        <v>30</v>
      </c>
      <c r="J7" s="26"/>
      <c r="K7" s="13"/>
      <c r="L7" s="13"/>
      <c r="M7" s="34"/>
      <c r="N7" s="35"/>
      <c r="O7" s="35"/>
      <c r="P7" s="30"/>
    </row>
    <row r="8" s="1" customFormat="1" ht="34.5" customHeight="1" spans="1:16">
      <c r="A8" s="12">
        <f t="shared" si="0"/>
        <v>4</v>
      </c>
      <c r="B8" s="13" t="s">
        <v>390</v>
      </c>
      <c r="C8" s="14">
        <v>3000035162</v>
      </c>
      <c r="D8" s="64" t="s">
        <v>406</v>
      </c>
      <c r="E8" s="17" t="s">
        <v>407</v>
      </c>
      <c r="F8" s="64" t="s">
        <v>408</v>
      </c>
      <c r="G8" s="18" t="s">
        <v>409</v>
      </c>
      <c r="H8" s="19" t="s">
        <v>410</v>
      </c>
      <c r="I8" s="25">
        <v>20</v>
      </c>
      <c r="J8" s="26"/>
      <c r="K8" s="13"/>
      <c r="L8" s="13"/>
      <c r="M8" s="34"/>
      <c r="N8" s="35"/>
      <c r="O8" s="35"/>
      <c r="P8" s="30"/>
    </row>
    <row r="9" s="1" customFormat="1" ht="34.5" customHeight="1" spans="1:16">
      <c r="A9" s="12">
        <f t="shared" si="0"/>
        <v>5</v>
      </c>
      <c r="B9" s="13" t="s">
        <v>390</v>
      </c>
      <c r="C9" s="14">
        <v>3000001907</v>
      </c>
      <c r="D9" s="64" t="s">
        <v>411</v>
      </c>
      <c r="E9" s="17" t="s">
        <v>167</v>
      </c>
      <c r="F9" s="64" t="s">
        <v>412</v>
      </c>
      <c r="G9" s="18" t="s">
        <v>413</v>
      </c>
      <c r="H9" s="19" t="s">
        <v>410</v>
      </c>
      <c r="I9" s="25">
        <v>20</v>
      </c>
      <c r="J9" s="26"/>
      <c r="K9" s="13"/>
      <c r="L9" s="13"/>
      <c r="M9" s="34"/>
      <c r="N9" s="35"/>
      <c r="O9" s="35"/>
      <c r="P9" s="30"/>
    </row>
    <row r="10" s="1" customFormat="1" ht="34.5" customHeight="1" spans="1:16">
      <c r="A10" s="12">
        <f t="shared" si="0"/>
        <v>6</v>
      </c>
      <c r="B10" s="13" t="s">
        <v>390</v>
      </c>
      <c r="C10" s="14">
        <v>3000297346</v>
      </c>
      <c r="D10" s="64" t="s">
        <v>414</v>
      </c>
      <c r="E10" s="17" t="s">
        <v>415</v>
      </c>
      <c r="F10" s="64" t="s">
        <v>416</v>
      </c>
      <c r="G10" s="18" t="s">
        <v>417</v>
      </c>
      <c r="H10" s="19" t="s">
        <v>410</v>
      </c>
      <c r="I10" s="25">
        <v>20</v>
      </c>
      <c r="J10" s="26"/>
      <c r="K10" s="13"/>
      <c r="L10" s="13"/>
      <c r="M10" s="34"/>
      <c r="N10" s="35"/>
      <c r="O10" s="35"/>
      <c r="P10" s="30"/>
    </row>
    <row r="11" s="1" customFormat="1" ht="34.5" customHeight="1" spans="1:16">
      <c r="A11" s="12">
        <f t="shared" si="0"/>
        <v>7</v>
      </c>
      <c r="B11" s="13" t="s">
        <v>390</v>
      </c>
      <c r="C11" s="14">
        <v>3000298293</v>
      </c>
      <c r="D11" s="64" t="s">
        <v>414</v>
      </c>
      <c r="E11" s="17" t="s">
        <v>415</v>
      </c>
      <c r="F11" s="15" t="s">
        <v>418</v>
      </c>
      <c r="G11" s="18" t="s">
        <v>419</v>
      </c>
      <c r="H11" s="19" t="s">
        <v>405</v>
      </c>
      <c r="I11" s="25">
        <v>10</v>
      </c>
      <c r="J11" s="26"/>
      <c r="K11" s="13"/>
      <c r="L11" s="13"/>
      <c r="M11" s="34"/>
      <c r="N11" s="35"/>
      <c r="O11" s="35"/>
      <c r="P11" s="36"/>
    </row>
    <row r="12" s="1" customFormat="1" ht="36.4" customHeight="1" spans="1:16">
      <c r="A12" s="12">
        <f t="shared" si="0"/>
        <v>8</v>
      </c>
      <c r="B12" s="13" t="s">
        <v>390</v>
      </c>
      <c r="C12" s="14">
        <v>3000298294</v>
      </c>
      <c r="D12" s="64" t="s">
        <v>414</v>
      </c>
      <c r="E12" s="17" t="s">
        <v>415</v>
      </c>
      <c r="F12" s="15" t="s">
        <v>420</v>
      </c>
      <c r="G12" s="18" t="s">
        <v>421</v>
      </c>
      <c r="H12" s="19" t="s">
        <v>405</v>
      </c>
      <c r="I12" s="25">
        <v>8</v>
      </c>
      <c r="J12" s="26"/>
      <c r="K12" s="13"/>
      <c r="L12" s="13"/>
      <c r="M12" s="34"/>
      <c r="N12" s="35"/>
      <c r="O12" s="35"/>
      <c r="P12" s="30"/>
    </row>
    <row r="13" s="1" customFormat="1" ht="87" customHeight="1" spans="1:16">
      <c r="A13" s="12">
        <f t="shared" si="0"/>
        <v>9</v>
      </c>
      <c r="B13" s="13" t="s">
        <v>390</v>
      </c>
      <c r="C13" s="14">
        <v>3000000324</v>
      </c>
      <c r="D13" s="64" t="s">
        <v>422</v>
      </c>
      <c r="E13" s="17" t="s">
        <v>423</v>
      </c>
      <c r="F13" s="64" t="s">
        <v>238</v>
      </c>
      <c r="G13" s="18" t="s">
        <v>424</v>
      </c>
      <c r="H13" s="19" t="s">
        <v>425</v>
      </c>
      <c r="I13" s="25">
        <v>2</v>
      </c>
      <c r="J13" s="26"/>
      <c r="K13" s="13"/>
      <c r="L13" s="13"/>
      <c r="M13" s="34"/>
      <c r="N13" s="35"/>
      <c r="O13" s="35"/>
      <c r="P13" s="30"/>
    </row>
    <row r="14" s="1" customFormat="1" ht="36.4" customHeight="1" spans="1:16">
      <c r="A14" s="12">
        <f t="shared" si="0"/>
        <v>10</v>
      </c>
      <c r="B14" s="13" t="s">
        <v>390</v>
      </c>
      <c r="C14" s="14">
        <v>3000001942</v>
      </c>
      <c r="D14" s="64" t="s">
        <v>426</v>
      </c>
      <c r="E14" s="17" t="s">
        <v>427</v>
      </c>
      <c r="F14" s="64" t="s">
        <v>428</v>
      </c>
      <c r="G14" s="18" t="s">
        <v>429</v>
      </c>
      <c r="H14" s="19" t="s">
        <v>395</v>
      </c>
      <c r="I14" s="41">
        <v>50</v>
      </c>
      <c r="J14" s="26"/>
      <c r="K14" s="13"/>
      <c r="L14" s="13"/>
      <c r="M14" s="34"/>
      <c r="N14" s="35"/>
      <c r="O14" s="35"/>
      <c r="P14" s="30"/>
    </row>
    <row r="15" s="1" customFormat="1" ht="36.4" customHeight="1" spans="1:16">
      <c r="A15" s="12">
        <f t="shared" si="0"/>
        <v>11</v>
      </c>
      <c r="B15" s="13" t="s">
        <v>390</v>
      </c>
      <c r="C15" s="14">
        <v>3000298292</v>
      </c>
      <c r="D15" s="15" t="s">
        <v>430</v>
      </c>
      <c r="E15" s="17" t="s">
        <v>431</v>
      </c>
      <c r="F15" s="15" t="s">
        <v>432</v>
      </c>
      <c r="G15" s="18" t="s">
        <v>433</v>
      </c>
      <c r="H15" s="19" t="s">
        <v>434</v>
      </c>
      <c r="I15" s="25">
        <v>1</v>
      </c>
      <c r="J15" s="26"/>
      <c r="K15" s="13"/>
      <c r="L15" s="13"/>
      <c r="M15" s="34"/>
      <c r="N15" s="35" t="s">
        <v>435</v>
      </c>
      <c r="O15" s="35"/>
      <c r="P15" s="30"/>
    </row>
    <row r="16" s="1" customFormat="1" ht="36.4" customHeight="1" spans="1:16">
      <c r="A16" s="12">
        <f t="shared" si="0"/>
        <v>12</v>
      </c>
      <c r="B16" s="13" t="s">
        <v>390</v>
      </c>
      <c r="C16" s="14">
        <v>4002050135</v>
      </c>
      <c r="D16" s="64" t="s">
        <v>436</v>
      </c>
      <c r="E16" s="17" t="s">
        <v>437</v>
      </c>
      <c r="F16" s="64" t="s">
        <v>438</v>
      </c>
      <c r="G16" s="18" t="s">
        <v>439</v>
      </c>
      <c r="H16" s="19" t="s">
        <v>434</v>
      </c>
      <c r="I16" s="25">
        <v>100</v>
      </c>
      <c r="J16" s="26"/>
      <c r="K16" s="13"/>
      <c r="L16" s="13"/>
      <c r="M16" s="34"/>
      <c r="N16" s="35"/>
      <c r="O16" s="35" t="s">
        <v>440</v>
      </c>
      <c r="P16" s="30"/>
    </row>
    <row r="17" s="1" customFormat="1" ht="36.4" customHeight="1" spans="1:16">
      <c r="A17" s="12">
        <f t="shared" si="0"/>
        <v>13</v>
      </c>
      <c r="B17" s="13" t="s">
        <v>390</v>
      </c>
      <c r="C17" s="14">
        <v>3000297008</v>
      </c>
      <c r="D17" s="64" t="s">
        <v>441</v>
      </c>
      <c r="E17" s="17" t="s">
        <v>442</v>
      </c>
      <c r="F17" s="64" t="s">
        <v>443</v>
      </c>
      <c r="G17" s="18" t="s">
        <v>444</v>
      </c>
      <c r="H17" s="19" t="s">
        <v>401</v>
      </c>
      <c r="I17" s="25">
        <v>100</v>
      </c>
      <c r="J17" s="26"/>
      <c r="K17" s="13"/>
      <c r="L17" s="13"/>
      <c r="M17" s="34"/>
      <c r="N17" s="35"/>
      <c r="O17" s="35"/>
      <c r="P17" s="36"/>
    </row>
    <row r="18" s="1" customFormat="1" ht="36.4" customHeight="1" spans="1:16">
      <c r="A18" s="12">
        <f t="shared" si="0"/>
        <v>14</v>
      </c>
      <c r="B18" s="13" t="s">
        <v>390</v>
      </c>
      <c r="C18" s="14">
        <v>3000032100</v>
      </c>
      <c r="D18" s="64" t="s">
        <v>445</v>
      </c>
      <c r="E18" s="17" t="s">
        <v>446</v>
      </c>
      <c r="F18" s="64" t="s">
        <v>447</v>
      </c>
      <c r="G18" s="18" t="s">
        <v>448</v>
      </c>
      <c r="H18" s="19" t="s">
        <v>410</v>
      </c>
      <c r="I18" s="25">
        <v>100</v>
      </c>
      <c r="J18" s="26"/>
      <c r="K18" s="13"/>
      <c r="L18" s="13"/>
      <c r="M18" s="34"/>
      <c r="N18" s="35"/>
      <c r="O18" s="35"/>
      <c r="P18" s="30"/>
    </row>
    <row r="19" s="1" customFormat="1" ht="36.4" customHeight="1" spans="1:16">
      <c r="A19" s="12">
        <f t="shared" si="0"/>
        <v>15</v>
      </c>
      <c r="B19" s="13" t="s">
        <v>390</v>
      </c>
      <c r="C19" s="14">
        <v>3000000882</v>
      </c>
      <c r="D19" s="64" t="s">
        <v>449</v>
      </c>
      <c r="E19" s="17" t="s">
        <v>450</v>
      </c>
      <c r="F19" s="64" t="s">
        <v>451</v>
      </c>
      <c r="G19" s="18" t="s">
        <v>452</v>
      </c>
      <c r="H19" s="19" t="s">
        <v>453</v>
      </c>
      <c r="I19" s="25">
        <v>50</v>
      </c>
      <c r="J19" s="26"/>
      <c r="K19" s="13"/>
      <c r="L19" s="13"/>
      <c r="M19" s="34"/>
      <c r="N19" s="35"/>
      <c r="O19" s="35"/>
      <c r="P19" s="30"/>
    </row>
    <row r="20" s="1" customFormat="1" ht="54" customHeight="1" spans="1:16">
      <c r="A20" s="12">
        <f t="shared" si="0"/>
        <v>16</v>
      </c>
      <c r="B20" s="13" t="s">
        <v>390</v>
      </c>
      <c r="C20" s="14">
        <v>3000295512</v>
      </c>
      <c r="D20" s="64" t="s">
        <v>454</v>
      </c>
      <c r="E20" s="17" t="s">
        <v>455</v>
      </c>
      <c r="F20" s="64" t="s">
        <v>456</v>
      </c>
      <c r="G20" s="18" t="s">
        <v>457</v>
      </c>
      <c r="H20" s="19" t="s">
        <v>453</v>
      </c>
      <c r="I20" s="25">
        <v>2</v>
      </c>
      <c r="J20" s="26"/>
      <c r="K20" s="13"/>
      <c r="L20" s="13"/>
      <c r="M20" s="34"/>
      <c r="N20" s="35"/>
      <c r="O20" s="35"/>
      <c r="P20" s="30"/>
    </row>
    <row r="21" s="1" customFormat="1" ht="36.4" customHeight="1" spans="1:16">
      <c r="A21" s="12">
        <f t="shared" si="0"/>
        <v>17</v>
      </c>
      <c r="B21" s="13" t="s">
        <v>390</v>
      </c>
      <c r="C21" s="14">
        <v>3000295238</v>
      </c>
      <c r="D21" s="64" t="s">
        <v>458</v>
      </c>
      <c r="E21" s="17" t="s">
        <v>459</v>
      </c>
      <c r="F21" s="64" t="s">
        <v>460</v>
      </c>
      <c r="G21" s="18" t="s">
        <v>461</v>
      </c>
      <c r="H21" s="19" t="s">
        <v>395</v>
      </c>
      <c r="I21" s="25">
        <v>10</v>
      </c>
      <c r="J21" s="26"/>
      <c r="K21" s="13"/>
      <c r="L21" s="13"/>
      <c r="M21" s="34"/>
      <c r="N21" s="35"/>
      <c r="O21" s="35"/>
      <c r="P21" s="36"/>
    </row>
    <row r="22" s="1" customFormat="1" ht="36.4" customHeight="1" spans="1:16">
      <c r="A22" s="12">
        <f t="shared" si="0"/>
        <v>18</v>
      </c>
      <c r="B22" s="13" t="s">
        <v>390</v>
      </c>
      <c r="C22" s="14">
        <v>3000296520</v>
      </c>
      <c r="D22" s="64" t="s">
        <v>458</v>
      </c>
      <c r="E22" s="17" t="s">
        <v>459</v>
      </c>
      <c r="F22" s="64" t="s">
        <v>462</v>
      </c>
      <c r="G22" s="18" t="s">
        <v>463</v>
      </c>
      <c r="H22" s="19" t="s">
        <v>395</v>
      </c>
      <c r="I22" s="25">
        <v>15</v>
      </c>
      <c r="J22" s="26"/>
      <c r="K22" s="13"/>
      <c r="L22" s="13"/>
      <c r="M22" s="34"/>
      <c r="N22" s="35"/>
      <c r="O22" s="35"/>
      <c r="P22" s="30"/>
    </row>
    <row r="23" s="1" customFormat="1" ht="36.4" customHeight="1" spans="1:16">
      <c r="A23" s="12">
        <f t="shared" si="0"/>
        <v>19</v>
      </c>
      <c r="B23" s="13" t="s">
        <v>390</v>
      </c>
      <c r="C23" s="14">
        <v>4005010749</v>
      </c>
      <c r="D23" s="64" t="s">
        <v>464</v>
      </c>
      <c r="E23" s="17" t="s">
        <v>465</v>
      </c>
      <c r="F23" s="39" t="s">
        <v>466</v>
      </c>
      <c r="G23" s="18" t="s">
        <v>467</v>
      </c>
      <c r="H23" s="19" t="s">
        <v>395</v>
      </c>
      <c r="I23" s="42">
        <v>20</v>
      </c>
      <c r="J23" s="26"/>
      <c r="K23" s="13"/>
      <c r="L23" s="13"/>
      <c r="M23" s="34"/>
      <c r="N23" s="35"/>
      <c r="O23" s="35" t="s">
        <v>468</v>
      </c>
      <c r="P23" s="30"/>
    </row>
    <row r="24" s="1" customFormat="1" ht="36.4" customHeight="1" spans="1:16">
      <c r="A24" s="12">
        <f t="shared" si="0"/>
        <v>20</v>
      </c>
      <c r="B24" s="13" t="s">
        <v>390</v>
      </c>
      <c r="C24" s="14">
        <v>3000001177</v>
      </c>
      <c r="D24" s="64" t="s">
        <v>469</v>
      </c>
      <c r="E24" s="17" t="s">
        <v>470</v>
      </c>
      <c r="F24" s="15"/>
      <c r="G24" s="18"/>
      <c r="H24" s="19" t="s">
        <v>471</v>
      </c>
      <c r="I24" s="42">
        <v>5000</v>
      </c>
      <c r="J24" s="26"/>
      <c r="K24" s="13"/>
      <c r="L24" s="13"/>
      <c r="M24" s="34"/>
      <c r="N24" s="35"/>
      <c r="O24" s="35"/>
      <c r="P24" s="36"/>
    </row>
    <row r="25" s="1" customFormat="1" ht="36.4" customHeight="1" spans="1:16">
      <c r="A25" s="12">
        <f t="shared" si="0"/>
        <v>21</v>
      </c>
      <c r="B25" s="13" t="s">
        <v>390</v>
      </c>
      <c r="C25" s="14">
        <v>3000001178</v>
      </c>
      <c r="D25" s="64" t="s">
        <v>472</v>
      </c>
      <c r="E25" s="17" t="s">
        <v>473</v>
      </c>
      <c r="F25" s="64" t="s">
        <v>474</v>
      </c>
      <c r="G25" s="18" t="s">
        <v>475</v>
      </c>
      <c r="H25" s="19" t="s">
        <v>434</v>
      </c>
      <c r="I25" s="42">
        <v>20000</v>
      </c>
      <c r="J25" s="26"/>
      <c r="K25" s="13"/>
      <c r="L25" s="13"/>
      <c r="M25" s="34"/>
      <c r="N25" s="35"/>
      <c r="O25" s="35"/>
      <c r="P25" s="30"/>
    </row>
    <row r="26" s="1" customFormat="1" ht="36.4" customHeight="1" spans="1:16">
      <c r="A26" s="12">
        <f t="shared" si="0"/>
        <v>22</v>
      </c>
      <c r="B26" s="13" t="s">
        <v>390</v>
      </c>
      <c r="C26" s="14">
        <v>3000296837</v>
      </c>
      <c r="D26" s="15" t="s">
        <v>476</v>
      </c>
      <c r="E26" s="17" t="s">
        <v>477</v>
      </c>
      <c r="F26" s="15"/>
      <c r="G26" s="18"/>
      <c r="H26" s="19" t="s">
        <v>478</v>
      </c>
      <c r="I26" s="43">
        <v>30</v>
      </c>
      <c r="J26" s="26"/>
      <c r="K26" s="13"/>
      <c r="L26" s="13"/>
      <c r="M26" s="34"/>
      <c r="N26" s="35"/>
      <c r="O26" s="35"/>
      <c r="P26" s="30"/>
    </row>
    <row r="27" s="1" customFormat="1" ht="36.4" customHeight="1" spans="1:16">
      <c r="A27" s="12">
        <f t="shared" ref="A27:A41" si="1">ROW()-4</f>
        <v>23</v>
      </c>
      <c r="B27" s="13" t="s">
        <v>390</v>
      </c>
      <c r="C27" s="14">
        <v>4005040304</v>
      </c>
      <c r="D27" s="15" t="s">
        <v>479</v>
      </c>
      <c r="E27" s="17" t="s">
        <v>480</v>
      </c>
      <c r="F27" s="15" t="s">
        <v>481</v>
      </c>
      <c r="G27" s="18" t="s">
        <v>482</v>
      </c>
      <c r="H27" s="19" t="s">
        <v>434</v>
      </c>
      <c r="I27" s="43">
        <v>50</v>
      </c>
      <c r="J27" s="26"/>
      <c r="K27" s="13"/>
      <c r="L27" s="13"/>
      <c r="M27" s="34"/>
      <c r="N27" s="35"/>
      <c r="O27" s="35"/>
      <c r="P27" s="30"/>
    </row>
    <row r="28" s="1" customFormat="1" ht="36.4" customHeight="1" spans="1:16">
      <c r="A28" s="12">
        <f t="shared" si="1"/>
        <v>24</v>
      </c>
      <c r="B28" s="13" t="s">
        <v>390</v>
      </c>
      <c r="C28" s="14">
        <v>3000001030</v>
      </c>
      <c r="D28" s="15" t="s">
        <v>483</v>
      </c>
      <c r="E28" s="17" t="s">
        <v>484</v>
      </c>
      <c r="F28" s="15"/>
      <c r="G28" s="18"/>
      <c r="H28" s="19" t="s">
        <v>434</v>
      </c>
      <c r="I28" s="43">
        <v>50</v>
      </c>
      <c r="J28" s="26"/>
      <c r="K28" s="13"/>
      <c r="L28" s="13"/>
      <c r="M28" s="34"/>
      <c r="N28" s="35"/>
      <c r="O28" s="35" t="s">
        <v>334</v>
      </c>
      <c r="P28" s="30"/>
    </row>
    <row r="29" s="1" customFormat="1" ht="36.4" customHeight="1" spans="1:16">
      <c r="A29" s="12">
        <f t="shared" si="1"/>
        <v>25</v>
      </c>
      <c r="B29" s="13" t="s">
        <v>390</v>
      </c>
      <c r="C29" s="14">
        <v>3000001864</v>
      </c>
      <c r="D29" s="15" t="s">
        <v>485</v>
      </c>
      <c r="E29" s="17" t="s">
        <v>486</v>
      </c>
      <c r="F29" s="15"/>
      <c r="G29" s="18"/>
      <c r="H29" s="19" t="s">
        <v>434</v>
      </c>
      <c r="I29" s="43">
        <v>2</v>
      </c>
      <c r="J29" s="26"/>
      <c r="K29" s="13"/>
      <c r="L29" s="13"/>
      <c r="M29" s="34"/>
      <c r="N29" s="35"/>
      <c r="O29" s="35"/>
      <c r="P29" s="30"/>
    </row>
    <row r="30" s="1" customFormat="1" ht="36.4" customHeight="1" spans="1:16">
      <c r="A30" s="12">
        <f t="shared" si="1"/>
        <v>26</v>
      </c>
      <c r="B30" s="13" t="s">
        <v>390</v>
      </c>
      <c r="C30" s="14">
        <v>3000296676</v>
      </c>
      <c r="D30" s="15" t="s">
        <v>487</v>
      </c>
      <c r="E30" s="17" t="s">
        <v>488</v>
      </c>
      <c r="F30" s="15" t="s">
        <v>489</v>
      </c>
      <c r="G30" s="18" t="s">
        <v>490</v>
      </c>
      <c r="H30" s="19" t="s">
        <v>434</v>
      </c>
      <c r="I30" s="43">
        <v>2</v>
      </c>
      <c r="J30" s="26"/>
      <c r="K30" s="13"/>
      <c r="L30" s="13"/>
      <c r="M30" s="34"/>
      <c r="N30" s="35"/>
      <c r="O30" s="35"/>
      <c r="P30" s="30"/>
    </row>
    <row r="31" s="1" customFormat="1" ht="36.4" customHeight="1" spans="1:16">
      <c r="A31" s="12">
        <f t="shared" si="1"/>
        <v>27</v>
      </c>
      <c r="B31" s="13" t="s">
        <v>390</v>
      </c>
      <c r="C31" s="14">
        <v>3000000367</v>
      </c>
      <c r="D31" s="15" t="s">
        <v>491</v>
      </c>
      <c r="E31" s="17" t="s">
        <v>492</v>
      </c>
      <c r="F31" s="15" t="s">
        <v>493</v>
      </c>
      <c r="G31" s="18" t="s">
        <v>494</v>
      </c>
      <c r="H31" s="19" t="s">
        <v>495</v>
      </c>
      <c r="I31" s="43">
        <v>1</v>
      </c>
      <c r="J31" s="26"/>
      <c r="K31" s="13"/>
      <c r="L31" s="13"/>
      <c r="M31" s="34"/>
      <c r="N31" s="35"/>
      <c r="O31" s="35"/>
      <c r="P31" s="30"/>
    </row>
    <row r="32" s="1" customFormat="1" ht="36.4" customHeight="1" spans="1:16">
      <c r="A32" s="12">
        <f t="shared" si="1"/>
        <v>28</v>
      </c>
      <c r="B32" s="13" t="s">
        <v>390</v>
      </c>
      <c r="C32" s="14">
        <v>1000003586</v>
      </c>
      <c r="D32" s="15" t="s">
        <v>496</v>
      </c>
      <c r="E32" s="17" t="s">
        <v>497</v>
      </c>
      <c r="F32" s="15" t="s">
        <v>498</v>
      </c>
      <c r="G32" s="18" t="s">
        <v>499</v>
      </c>
      <c r="H32" s="19" t="s">
        <v>495</v>
      </c>
      <c r="I32" s="44">
        <v>2</v>
      </c>
      <c r="J32" s="26"/>
      <c r="K32" s="13"/>
      <c r="L32" s="13"/>
      <c r="M32" s="34"/>
      <c r="N32" s="35"/>
      <c r="O32" s="35"/>
      <c r="P32" s="36"/>
    </row>
    <row r="33" s="1" customFormat="1" ht="36.4" customHeight="1" spans="1:15">
      <c r="A33" s="12">
        <f t="shared" si="1"/>
        <v>29</v>
      </c>
      <c r="B33" s="13" t="s">
        <v>390</v>
      </c>
      <c r="C33" s="14">
        <v>3000296665</v>
      </c>
      <c r="D33" s="15" t="s">
        <v>500</v>
      </c>
      <c r="E33" s="17" t="s">
        <v>501</v>
      </c>
      <c r="F33" s="15" t="s">
        <v>502</v>
      </c>
      <c r="G33" s="18" t="s">
        <v>503</v>
      </c>
      <c r="H33" s="19" t="s">
        <v>434</v>
      </c>
      <c r="I33" s="45">
        <v>2</v>
      </c>
      <c r="J33" s="26"/>
      <c r="K33" s="13"/>
      <c r="L33" s="13"/>
      <c r="M33" s="34"/>
      <c r="N33" s="35"/>
      <c r="O33" s="35"/>
    </row>
    <row r="34" s="1" customFormat="1" ht="36.4" customHeight="1" spans="1:15">
      <c r="A34" s="12">
        <f t="shared" si="1"/>
        <v>30</v>
      </c>
      <c r="B34" s="13" t="s">
        <v>390</v>
      </c>
      <c r="C34" s="14">
        <v>4005040362</v>
      </c>
      <c r="D34" s="15" t="s">
        <v>504</v>
      </c>
      <c r="E34" s="17" t="s">
        <v>505</v>
      </c>
      <c r="F34" s="15" t="s">
        <v>506</v>
      </c>
      <c r="G34" s="18" t="s">
        <v>507</v>
      </c>
      <c r="H34" s="19" t="s">
        <v>405</v>
      </c>
      <c r="I34" s="46">
        <v>20</v>
      </c>
      <c r="J34" s="26"/>
      <c r="K34" s="13"/>
      <c r="L34" s="13"/>
      <c r="M34" s="34"/>
      <c r="N34" s="35"/>
      <c r="O34" s="35"/>
    </row>
    <row r="35" s="1" customFormat="1" ht="34" spans="1:15">
      <c r="A35" s="12">
        <f t="shared" si="1"/>
        <v>31</v>
      </c>
      <c r="B35" s="13" t="s">
        <v>390</v>
      </c>
      <c r="C35" s="14">
        <v>4005040363</v>
      </c>
      <c r="D35" s="15" t="s">
        <v>504</v>
      </c>
      <c r="E35" s="17" t="s">
        <v>505</v>
      </c>
      <c r="F35" s="15" t="s">
        <v>508</v>
      </c>
      <c r="G35" s="18" t="s">
        <v>509</v>
      </c>
      <c r="H35" s="19" t="s">
        <v>405</v>
      </c>
      <c r="I35" s="46">
        <v>5</v>
      </c>
      <c r="J35" s="26"/>
      <c r="K35" s="13"/>
      <c r="L35" s="13"/>
      <c r="M35" s="34"/>
      <c r="N35" s="35"/>
      <c r="O35" s="35"/>
    </row>
    <row r="36" s="1" customFormat="1" ht="68" spans="1:15">
      <c r="A36" s="12">
        <f t="shared" si="1"/>
        <v>32</v>
      </c>
      <c r="B36" s="13" t="s">
        <v>390</v>
      </c>
      <c r="C36" s="14">
        <v>4007000858</v>
      </c>
      <c r="D36" s="15" t="s">
        <v>510</v>
      </c>
      <c r="E36" s="17" t="s">
        <v>511</v>
      </c>
      <c r="F36" s="15" t="s">
        <v>512</v>
      </c>
      <c r="G36" s="18" t="s">
        <v>513</v>
      </c>
      <c r="H36" s="19" t="s">
        <v>395</v>
      </c>
      <c r="I36" s="46">
        <v>5</v>
      </c>
      <c r="J36" s="26"/>
      <c r="K36" s="13"/>
      <c r="L36" s="13"/>
      <c r="M36" s="34"/>
      <c r="N36" s="35" t="s">
        <v>514</v>
      </c>
      <c r="O36" s="35"/>
    </row>
    <row r="37" s="1" customFormat="1" ht="36.4" customHeight="1" spans="1:15">
      <c r="A37" s="12">
        <f t="shared" si="1"/>
        <v>33</v>
      </c>
      <c r="B37" s="13" t="s">
        <v>390</v>
      </c>
      <c r="C37" s="14">
        <v>3000042622</v>
      </c>
      <c r="D37" s="15" t="s">
        <v>269</v>
      </c>
      <c r="E37" s="17" t="s">
        <v>270</v>
      </c>
      <c r="F37" s="15" t="s">
        <v>515</v>
      </c>
      <c r="G37" s="18" t="s">
        <v>516</v>
      </c>
      <c r="H37" s="19" t="s">
        <v>517</v>
      </c>
      <c r="I37" s="46">
        <v>1500</v>
      </c>
      <c r="J37" s="26"/>
      <c r="K37" s="13"/>
      <c r="L37" s="13"/>
      <c r="M37" s="34"/>
      <c r="N37" s="35"/>
      <c r="O37" s="35"/>
    </row>
    <row r="38" s="1" customFormat="1" ht="36.4" customHeight="1" spans="1:15">
      <c r="A38" s="12">
        <f t="shared" si="1"/>
        <v>34</v>
      </c>
      <c r="B38" s="13" t="s">
        <v>390</v>
      </c>
      <c r="C38" s="14">
        <v>3000001177</v>
      </c>
      <c r="D38" s="15" t="s">
        <v>469</v>
      </c>
      <c r="E38" s="17" t="s">
        <v>470</v>
      </c>
      <c r="F38" s="15"/>
      <c r="G38" s="18"/>
      <c r="H38" s="19" t="s">
        <v>471</v>
      </c>
      <c r="I38" s="46">
        <v>2000</v>
      </c>
      <c r="J38" s="26"/>
      <c r="K38" s="13"/>
      <c r="L38" s="13"/>
      <c r="M38" s="34"/>
      <c r="N38" s="35"/>
      <c r="O38" s="35"/>
    </row>
    <row r="39" s="1" customFormat="1" ht="36.4" customHeight="1" spans="1:15">
      <c r="A39" s="12">
        <f t="shared" si="1"/>
        <v>35</v>
      </c>
      <c r="B39" s="13" t="s">
        <v>390</v>
      </c>
      <c r="C39" s="14">
        <v>3000000824</v>
      </c>
      <c r="D39" s="15" t="s">
        <v>518</v>
      </c>
      <c r="E39" s="17" t="s">
        <v>519</v>
      </c>
      <c r="F39" s="15" t="s">
        <v>520</v>
      </c>
      <c r="G39" s="18" t="s">
        <v>521</v>
      </c>
      <c r="H39" s="19" t="s">
        <v>522</v>
      </c>
      <c r="I39" s="46">
        <v>300</v>
      </c>
      <c r="J39" s="26"/>
      <c r="K39" s="13"/>
      <c r="L39" s="13"/>
      <c r="M39" s="34"/>
      <c r="N39" s="35"/>
      <c r="O39" s="35"/>
    </row>
    <row r="40" s="1" customFormat="1" ht="36.4" customHeight="1" spans="1:15">
      <c r="A40" s="12">
        <f t="shared" si="1"/>
        <v>36</v>
      </c>
      <c r="B40" s="13" t="s">
        <v>390</v>
      </c>
      <c r="C40" s="14">
        <v>3000000247</v>
      </c>
      <c r="D40" s="15" t="s">
        <v>523</v>
      </c>
      <c r="E40" s="17" t="s">
        <v>524</v>
      </c>
      <c r="F40" s="15"/>
      <c r="G40" s="18"/>
      <c r="H40" s="19" t="s">
        <v>478</v>
      </c>
      <c r="I40" s="46">
        <v>50</v>
      </c>
      <c r="J40" s="26"/>
      <c r="K40" s="13"/>
      <c r="L40" s="13"/>
      <c r="M40" s="34"/>
      <c r="N40" s="35"/>
      <c r="O40" s="35"/>
    </row>
    <row r="41" s="1" customFormat="1" ht="35" customHeight="1" spans="1:15">
      <c r="A41" s="12">
        <f t="shared" si="1"/>
        <v>37</v>
      </c>
      <c r="B41" s="13" t="s">
        <v>390</v>
      </c>
      <c r="C41" s="14">
        <v>3000000354</v>
      </c>
      <c r="D41" s="15" t="s">
        <v>525</v>
      </c>
      <c r="E41" s="17" t="s">
        <v>526</v>
      </c>
      <c r="F41" s="15" t="s">
        <v>527</v>
      </c>
      <c r="G41" s="18" t="s">
        <v>528</v>
      </c>
      <c r="H41" s="19" t="s">
        <v>395</v>
      </c>
      <c r="I41" s="46">
        <v>6</v>
      </c>
      <c r="J41" s="26"/>
      <c r="K41" s="13"/>
      <c r="L41" s="13"/>
      <c r="M41" s="34"/>
      <c r="N41" s="35"/>
      <c r="O41" s="35"/>
    </row>
    <row r="42" s="1" customFormat="1" ht="36.4" customHeight="1" spans="1:15">
      <c r="A42" s="12">
        <f t="shared" ref="A42:A51" si="2">ROW()-4</f>
        <v>38</v>
      </c>
      <c r="B42" s="13" t="s">
        <v>390</v>
      </c>
      <c r="C42" s="14">
        <v>3000000416</v>
      </c>
      <c r="D42" s="15" t="s">
        <v>529</v>
      </c>
      <c r="E42" s="17" t="s">
        <v>530</v>
      </c>
      <c r="F42" s="15" t="s">
        <v>531</v>
      </c>
      <c r="G42" s="18" t="s">
        <v>532</v>
      </c>
      <c r="H42" s="19" t="s">
        <v>395</v>
      </c>
      <c r="I42" s="46">
        <v>6</v>
      </c>
      <c r="J42" s="26"/>
      <c r="K42" s="13"/>
      <c r="L42" s="13"/>
      <c r="M42" s="34"/>
      <c r="N42" s="35"/>
      <c r="O42" s="35"/>
    </row>
    <row r="43" s="1" customFormat="1" ht="36.4" customHeight="1" spans="1:15">
      <c r="A43" s="12">
        <f t="shared" si="2"/>
        <v>39</v>
      </c>
      <c r="B43" s="13" t="s">
        <v>390</v>
      </c>
      <c r="C43" s="14">
        <v>3000001777</v>
      </c>
      <c r="D43" s="15" t="s">
        <v>533</v>
      </c>
      <c r="E43" s="17" t="s">
        <v>534</v>
      </c>
      <c r="F43" s="15"/>
      <c r="G43" s="18"/>
      <c r="H43" s="19" t="s">
        <v>434</v>
      </c>
      <c r="I43" s="46">
        <v>5</v>
      </c>
      <c r="J43" s="26"/>
      <c r="K43" s="13"/>
      <c r="L43" s="13"/>
      <c r="M43" s="34"/>
      <c r="N43" s="35"/>
      <c r="O43" s="35"/>
    </row>
    <row r="44" s="1" customFormat="1" ht="36.4" customHeight="1" spans="1:15">
      <c r="A44" s="12">
        <f t="shared" si="2"/>
        <v>40</v>
      </c>
      <c r="B44" s="13" t="s">
        <v>390</v>
      </c>
      <c r="C44" s="14">
        <v>4007000661</v>
      </c>
      <c r="D44" s="15" t="s">
        <v>535</v>
      </c>
      <c r="E44" s="17" t="s">
        <v>536</v>
      </c>
      <c r="F44" s="15" t="s">
        <v>537</v>
      </c>
      <c r="G44" s="18" t="s">
        <v>538</v>
      </c>
      <c r="H44" s="19" t="s">
        <v>539</v>
      </c>
      <c r="I44" s="46">
        <v>2</v>
      </c>
      <c r="J44" s="26"/>
      <c r="K44" s="13"/>
      <c r="L44" s="13"/>
      <c r="M44" s="34"/>
      <c r="N44" s="35"/>
      <c r="O44" s="35"/>
    </row>
    <row r="45" s="1" customFormat="1" ht="36.4" customHeight="1" spans="1:15">
      <c r="A45" s="12">
        <f t="shared" si="2"/>
        <v>41</v>
      </c>
      <c r="B45" s="13" t="s">
        <v>390</v>
      </c>
      <c r="C45" s="14">
        <v>4005040304</v>
      </c>
      <c r="D45" s="15" t="s">
        <v>540</v>
      </c>
      <c r="E45" s="17" t="s">
        <v>480</v>
      </c>
      <c r="F45" s="15" t="s">
        <v>541</v>
      </c>
      <c r="G45" s="18" t="s">
        <v>542</v>
      </c>
      <c r="H45" s="19" t="s">
        <v>434</v>
      </c>
      <c r="I45" s="46">
        <v>30</v>
      </c>
      <c r="J45" s="26"/>
      <c r="K45" s="13"/>
      <c r="L45" s="13"/>
      <c r="M45" s="34"/>
      <c r="N45" s="35"/>
      <c r="O45" s="35"/>
    </row>
    <row r="46" s="1" customFormat="1" ht="36.4" customHeight="1" spans="1:15">
      <c r="A46" s="12">
        <f t="shared" si="2"/>
        <v>42</v>
      </c>
      <c r="B46" s="13" t="s">
        <v>390</v>
      </c>
      <c r="C46" s="14">
        <v>3000002021</v>
      </c>
      <c r="D46" s="15" t="s">
        <v>543</v>
      </c>
      <c r="E46" s="17" t="s">
        <v>544</v>
      </c>
      <c r="F46" s="15" t="s">
        <v>545</v>
      </c>
      <c r="G46" s="18" t="s">
        <v>546</v>
      </c>
      <c r="H46" s="19" t="s">
        <v>547</v>
      </c>
      <c r="I46" s="46">
        <v>100</v>
      </c>
      <c r="J46" s="26"/>
      <c r="K46" s="13"/>
      <c r="L46" s="13"/>
      <c r="M46" s="34"/>
      <c r="N46" s="35"/>
      <c r="O46" s="35"/>
    </row>
    <row r="47" s="1" customFormat="1" ht="36.4" customHeight="1" spans="1:15">
      <c r="A47" s="12">
        <f t="shared" si="2"/>
        <v>43</v>
      </c>
      <c r="B47" s="13" t="s">
        <v>390</v>
      </c>
      <c r="C47" s="14">
        <v>7000000147</v>
      </c>
      <c r="D47" s="15" t="s">
        <v>548</v>
      </c>
      <c r="E47" s="17" t="s">
        <v>549</v>
      </c>
      <c r="F47" s="15" t="s">
        <v>548</v>
      </c>
      <c r="G47" s="18" t="s">
        <v>550</v>
      </c>
      <c r="H47" s="19" t="s">
        <v>395</v>
      </c>
      <c r="I47" s="46">
        <v>80</v>
      </c>
      <c r="J47" s="26"/>
      <c r="K47" s="13"/>
      <c r="L47" s="13"/>
      <c r="M47" s="34"/>
      <c r="N47" s="35"/>
      <c r="O47" s="35"/>
    </row>
    <row r="48" s="1" customFormat="1" ht="36.4" customHeight="1" spans="1:15">
      <c r="A48" s="12">
        <f t="shared" si="2"/>
        <v>44</v>
      </c>
      <c r="B48" s="13" t="s">
        <v>390</v>
      </c>
      <c r="C48" s="14">
        <v>1000003586</v>
      </c>
      <c r="D48" s="15" t="s">
        <v>496</v>
      </c>
      <c r="E48" s="17" t="s">
        <v>497</v>
      </c>
      <c r="F48" s="15" t="s">
        <v>498</v>
      </c>
      <c r="G48" s="18" t="s">
        <v>499</v>
      </c>
      <c r="H48" s="19" t="s">
        <v>495</v>
      </c>
      <c r="I48" s="46">
        <v>2</v>
      </c>
      <c r="J48" s="26"/>
      <c r="K48" s="13"/>
      <c r="L48" s="13"/>
      <c r="M48" s="34"/>
      <c r="N48" s="35"/>
      <c r="O48" s="35"/>
    </row>
    <row r="49" s="1" customFormat="1" ht="36.4" customHeight="1" spans="1:15">
      <c r="A49" s="12">
        <f t="shared" si="2"/>
        <v>45</v>
      </c>
      <c r="B49" s="13" t="s">
        <v>390</v>
      </c>
      <c r="C49" s="14">
        <v>3000298016</v>
      </c>
      <c r="D49" s="15" t="s">
        <v>551</v>
      </c>
      <c r="E49" s="17" t="s">
        <v>552</v>
      </c>
      <c r="F49" s="15" t="s">
        <v>553</v>
      </c>
      <c r="G49" s="18" t="s">
        <v>553</v>
      </c>
      <c r="H49" s="19" t="s">
        <v>434</v>
      </c>
      <c r="I49" s="47">
        <v>50</v>
      </c>
      <c r="J49" s="26"/>
      <c r="K49" s="13"/>
      <c r="L49" s="13"/>
      <c r="M49" s="34"/>
      <c r="N49" s="35"/>
      <c r="O49" s="35"/>
    </row>
    <row r="50" s="1" customFormat="1" ht="36.4" customHeight="1" spans="1:15">
      <c r="A50" s="12">
        <f t="shared" si="2"/>
        <v>46</v>
      </c>
      <c r="B50" s="13" t="s">
        <v>390</v>
      </c>
      <c r="C50" s="14">
        <v>3000298017</v>
      </c>
      <c r="D50" s="15" t="s">
        <v>551</v>
      </c>
      <c r="E50" s="17" t="s">
        <v>552</v>
      </c>
      <c r="F50" s="15" t="s">
        <v>554</v>
      </c>
      <c r="G50" s="18" t="s">
        <v>554</v>
      </c>
      <c r="H50" s="19" t="s">
        <v>434</v>
      </c>
      <c r="I50" s="47">
        <v>50</v>
      </c>
      <c r="J50" s="26"/>
      <c r="K50" s="13"/>
      <c r="L50" s="13"/>
      <c r="M50" s="34"/>
      <c r="N50" s="35"/>
      <c r="O50" s="35"/>
    </row>
    <row r="51" s="1" customFormat="1" ht="36.4" customHeight="1" spans="1:15">
      <c r="A51" s="12">
        <f t="shared" ref="A51:A60" si="3">ROW()-4</f>
        <v>47</v>
      </c>
      <c r="B51" s="13" t="s">
        <v>390</v>
      </c>
      <c r="C51" s="14">
        <v>3000001238</v>
      </c>
      <c r="D51" s="15" t="s">
        <v>555</v>
      </c>
      <c r="E51" s="17" t="s">
        <v>556</v>
      </c>
      <c r="F51" s="15" t="s">
        <v>557</v>
      </c>
      <c r="G51" s="18" t="s">
        <v>557</v>
      </c>
      <c r="H51" s="19" t="s">
        <v>434</v>
      </c>
      <c r="I51" s="47">
        <v>50</v>
      </c>
      <c r="J51" s="26"/>
      <c r="K51" s="13"/>
      <c r="L51" s="13"/>
      <c r="M51" s="34"/>
      <c r="N51" s="35"/>
      <c r="O51" s="35"/>
    </row>
    <row r="52" s="1" customFormat="1" ht="36.4" customHeight="1" spans="1:15">
      <c r="A52" s="12">
        <f t="shared" si="3"/>
        <v>48</v>
      </c>
      <c r="B52" s="13" t="s">
        <v>390</v>
      </c>
      <c r="C52" s="14">
        <v>3000001240</v>
      </c>
      <c r="D52" s="15" t="s">
        <v>555</v>
      </c>
      <c r="E52" s="17" t="s">
        <v>556</v>
      </c>
      <c r="F52" s="15" t="s">
        <v>558</v>
      </c>
      <c r="G52" s="18" t="s">
        <v>558</v>
      </c>
      <c r="H52" s="19" t="s">
        <v>434</v>
      </c>
      <c r="I52" s="47">
        <v>50</v>
      </c>
      <c r="J52" s="26"/>
      <c r="K52" s="13"/>
      <c r="L52" s="13"/>
      <c r="M52" s="34"/>
      <c r="N52" s="35"/>
      <c r="O52" s="35"/>
    </row>
    <row r="53" s="1" customFormat="1" ht="36.4" customHeight="1" spans="1:15">
      <c r="A53" s="12">
        <f t="shared" si="3"/>
        <v>49</v>
      </c>
      <c r="B53" s="13" t="s">
        <v>390</v>
      </c>
      <c r="C53" s="14">
        <v>3000298018</v>
      </c>
      <c r="D53" s="15" t="s">
        <v>555</v>
      </c>
      <c r="E53" s="17" t="s">
        <v>556</v>
      </c>
      <c r="F53" s="15" t="s">
        <v>559</v>
      </c>
      <c r="G53" s="18" t="s">
        <v>559</v>
      </c>
      <c r="H53" s="19" t="s">
        <v>434</v>
      </c>
      <c r="I53" s="47">
        <v>50</v>
      </c>
      <c r="J53" s="26"/>
      <c r="K53" s="13"/>
      <c r="L53" s="13"/>
      <c r="M53" s="34"/>
      <c r="N53" s="35"/>
      <c r="O53" s="35"/>
    </row>
    <row r="54" s="1" customFormat="1" ht="36.4" customHeight="1" spans="1:15">
      <c r="A54" s="12">
        <f t="shared" si="3"/>
        <v>50</v>
      </c>
      <c r="B54" s="13" t="s">
        <v>390</v>
      </c>
      <c r="C54" s="14">
        <v>3000298019</v>
      </c>
      <c r="D54" s="15" t="s">
        <v>555</v>
      </c>
      <c r="E54" s="17" t="s">
        <v>556</v>
      </c>
      <c r="F54" s="15" t="s">
        <v>553</v>
      </c>
      <c r="G54" s="18" t="s">
        <v>553</v>
      </c>
      <c r="H54" s="19" t="s">
        <v>434</v>
      </c>
      <c r="I54" s="47">
        <v>50</v>
      </c>
      <c r="J54" s="26"/>
      <c r="K54" s="13"/>
      <c r="L54" s="13"/>
      <c r="M54" s="34"/>
      <c r="N54" s="35"/>
      <c r="O54" s="35"/>
    </row>
    <row r="55" s="1" customFormat="1" ht="36.4" customHeight="1" spans="1:15">
      <c r="A55" s="12">
        <f t="shared" si="3"/>
        <v>51</v>
      </c>
      <c r="B55" s="13" t="s">
        <v>390</v>
      </c>
      <c r="C55" s="14">
        <v>3000298020</v>
      </c>
      <c r="D55" s="15" t="s">
        <v>555</v>
      </c>
      <c r="E55" s="17" t="s">
        <v>556</v>
      </c>
      <c r="F55" s="15" t="s">
        <v>554</v>
      </c>
      <c r="G55" s="18" t="s">
        <v>554</v>
      </c>
      <c r="H55" s="19" t="s">
        <v>434</v>
      </c>
      <c r="I55" s="47">
        <v>50</v>
      </c>
      <c r="J55" s="26"/>
      <c r="K55" s="13"/>
      <c r="L55" s="13"/>
      <c r="M55" s="34"/>
      <c r="N55" s="35"/>
      <c r="O55" s="35"/>
    </row>
    <row r="56" s="1" customFormat="1" ht="36.4" customHeight="1" spans="1:15">
      <c r="A56" s="12">
        <f t="shared" si="3"/>
        <v>52</v>
      </c>
      <c r="B56" s="13" t="s">
        <v>390</v>
      </c>
      <c r="C56" s="14">
        <v>3000002021</v>
      </c>
      <c r="D56" s="15" t="s">
        <v>543</v>
      </c>
      <c r="E56" s="17" t="s">
        <v>544</v>
      </c>
      <c r="F56" s="15" t="s">
        <v>545</v>
      </c>
      <c r="G56" s="18" t="s">
        <v>546</v>
      </c>
      <c r="H56" s="19" t="s">
        <v>547</v>
      </c>
      <c r="I56" s="47">
        <v>100</v>
      </c>
      <c r="J56" s="26"/>
      <c r="K56" s="13"/>
      <c r="L56" s="13"/>
      <c r="M56" s="34"/>
      <c r="N56" s="35"/>
      <c r="O56" s="35"/>
    </row>
    <row r="57" s="1" customFormat="1" ht="36.4" customHeight="1" spans="1:15">
      <c r="A57" s="12">
        <f t="shared" si="3"/>
        <v>53</v>
      </c>
      <c r="B57" s="13" t="s">
        <v>390</v>
      </c>
      <c r="C57" s="14">
        <v>3000298021</v>
      </c>
      <c r="D57" s="15" t="s">
        <v>560</v>
      </c>
      <c r="E57" s="17" t="s">
        <v>561</v>
      </c>
      <c r="F57" s="15" t="s">
        <v>562</v>
      </c>
      <c r="G57" s="18" t="s">
        <v>562</v>
      </c>
      <c r="H57" s="19" t="s">
        <v>434</v>
      </c>
      <c r="I57" s="48">
        <v>10</v>
      </c>
      <c r="J57" s="26"/>
      <c r="K57" s="13"/>
      <c r="L57" s="13"/>
      <c r="M57" s="34"/>
      <c r="N57" s="35"/>
      <c r="O57" s="35"/>
    </row>
    <row r="58" s="1" customFormat="1" ht="36.4" customHeight="1" spans="1:15">
      <c r="A58" s="12">
        <f t="shared" si="3"/>
        <v>54</v>
      </c>
      <c r="B58" s="13" t="s">
        <v>390</v>
      </c>
      <c r="C58" s="14">
        <v>3000295219</v>
      </c>
      <c r="D58" s="15" t="s">
        <v>563</v>
      </c>
      <c r="E58" s="17" t="s">
        <v>564</v>
      </c>
      <c r="F58" s="15" t="s">
        <v>565</v>
      </c>
      <c r="G58" s="18" t="s">
        <v>566</v>
      </c>
      <c r="H58" s="19" t="s">
        <v>567</v>
      </c>
      <c r="I58" s="47">
        <v>12</v>
      </c>
      <c r="J58" s="26"/>
      <c r="K58" s="13"/>
      <c r="L58" s="13"/>
      <c r="M58" s="34"/>
      <c r="N58" s="35"/>
      <c r="O58" s="35"/>
    </row>
    <row r="59" s="1" customFormat="1" ht="36.4" customHeight="1" spans="1:15">
      <c r="A59" s="12">
        <f t="shared" si="3"/>
        <v>55</v>
      </c>
      <c r="B59" s="13" t="s">
        <v>390</v>
      </c>
      <c r="C59" s="14">
        <v>3000297997</v>
      </c>
      <c r="D59" s="15" t="s">
        <v>568</v>
      </c>
      <c r="E59" s="17" t="s">
        <v>569</v>
      </c>
      <c r="F59" s="15" t="s">
        <v>570</v>
      </c>
      <c r="G59" s="18" t="s">
        <v>571</v>
      </c>
      <c r="H59" s="19" t="s">
        <v>547</v>
      </c>
      <c r="I59" s="49">
        <v>18</v>
      </c>
      <c r="J59" s="26"/>
      <c r="K59" s="13"/>
      <c r="L59" s="13"/>
      <c r="M59" s="34"/>
      <c r="N59" s="35"/>
      <c r="O59" s="35"/>
    </row>
    <row r="60" s="1" customFormat="1" ht="36.4" customHeight="1" spans="1:15">
      <c r="A60" s="12">
        <f t="shared" si="3"/>
        <v>56</v>
      </c>
      <c r="B60" s="13" t="s">
        <v>390</v>
      </c>
      <c r="C60" s="14">
        <v>3000000306</v>
      </c>
      <c r="D60" s="64" t="s">
        <v>572</v>
      </c>
      <c r="E60" s="17" t="s">
        <v>573</v>
      </c>
      <c r="F60" s="64" t="s">
        <v>574</v>
      </c>
      <c r="G60" s="18" t="s">
        <v>575</v>
      </c>
      <c r="H60" s="19" t="s">
        <v>547</v>
      </c>
      <c r="I60" s="50">
        <v>600</v>
      </c>
      <c r="J60" s="26"/>
      <c r="K60" s="13"/>
      <c r="L60" s="13"/>
      <c r="M60" s="34"/>
      <c r="N60" s="35"/>
      <c r="O60" s="35"/>
    </row>
    <row r="61" s="1" customFormat="1" ht="36.4" customHeight="1" spans="1:15">
      <c r="A61" s="12">
        <f t="shared" ref="A61:A66" si="4">ROW()-4</f>
        <v>57</v>
      </c>
      <c r="B61" s="13" t="s">
        <v>390</v>
      </c>
      <c r="C61" s="14">
        <v>3000001440</v>
      </c>
      <c r="D61" s="15" t="s">
        <v>576</v>
      </c>
      <c r="E61" s="17" t="s">
        <v>577</v>
      </c>
      <c r="F61" s="15" t="s">
        <v>578</v>
      </c>
      <c r="G61" s="18" t="s">
        <v>579</v>
      </c>
      <c r="H61" s="19" t="s">
        <v>434</v>
      </c>
      <c r="I61" s="50">
        <v>15000</v>
      </c>
      <c r="J61" s="26"/>
      <c r="K61" s="13"/>
      <c r="L61" s="13"/>
      <c r="M61" s="34"/>
      <c r="N61" s="35"/>
      <c r="O61" s="35"/>
    </row>
    <row r="62" s="1" customFormat="1" ht="36.4" customHeight="1" spans="1:15">
      <c r="A62" s="12">
        <f t="shared" si="4"/>
        <v>58</v>
      </c>
      <c r="B62" s="13" t="s">
        <v>390</v>
      </c>
      <c r="C62" s="14">
        <v>3000000375</v>
      </c>
      <c r="D62" s="64" t="s">
        <v>580</v>
      </c>
      <c r="E62" s="17" t="s">
        <v>581</v>
      </c>
      <c r="F62" s="40" t="s">
        <v>582</v>
      </c>
      <c r="G62" s="18" t="s">
        <v>583</v>
      </c>
      <c r="H62" s="19" t="s">
        <v>453</v>
      </c>
      <c r="I62" s="50">
        <v>2</v>
      </c>
      <c r="J62" s="26"/>
      <c r="K62" s="13"/>
      <c r="L62" s="13"/>
      <c r="M62" s="34"/>
      <c r="N62" s="35"/>
      <c r="O62" s="35"/>
    </row>
    <row r="63" s="1" customFormat="1" ht="36.4" customHeight="1" spans="1:15">
      <c r="A63" s="12">
        <f t="shared" si="4"/>
        <v>59</v>
      </c>
      <c r="B63" s="13" t="s">
        <v>390</v>
      </c>
      <c r="C63" s="14">
        <v>7000000073</v>
      </c>
      <c r="D63" s="15" t="s">
        <v>584</v>
      </c>
      <c r="E63" s="17" t="s">
        <v>585</v>
      </c>
      <c r="F63" s="15" t="s">
        <v>586</v>
      </c>
      <c r="G63" s="18" t="s">
        <v>587</v>
      </c>
      <c r="H63" s="19" t="s">
        <v>395</v>
      </c>
      <c r="I63" s="50">
        <v>2</v>
      </c>
      <c r="J63" s="26"/>
      <c r="K63" s="13"/>
      <c r="L63" s="13"/>
      <c r="M63" s="34"/>
      <c r="N63" s="35"/>
      <c r="O63" s="35"/>
    </row>
    <row r="64" s="1" customFormat="1" ht="36.4" customHeight="1" spans="1:15">
      <c r="A64" s="12">
        <f t="shared" si="4"/>
        <v>60</v>
      </c>
      <c r="B64" s="13" t="s">
        <v>390</v>
      </c>
      <c r="C64" s="14">
        <v>3000295366</v>
      </c>
      <c r="D64" s="64" t="s">
        <v>588</v>
      </c>
      <c r="E64" s="17" t="s">
        <v>589</v>
      </c>
      <c r="F64" s="64" t="s">
        <v>590</v>
      </c>
      <c r="G64" s="18" t="s">
        <v>591</v>
      </c>
      <c r="H64" s="19" t="s">
        <v>539</v>
      </c>
      <c r="I64" s="50">
        <v>4</v>
      </c>
      <c r="J64" s="26"/>
      <c r="K64" s="13"/>
      <c r="L64" s="13"/>
      <c r="M64" s="34"/>
      <c r="N64" s="35"/>
      <c r="O64" s="35"/>
    </row>
    <row r="65" s="1" customFormat="1" ht="36.4" customHeight="1" spans="1:15">
      <c r="A65" s="12">
        <f t="shared" si="4"/>
        <v>61</v>
      </c>
      <c r="B65" s="13" t="s">
        <v>390</v>
      </c>
      <c r="C65" s="14">
        <v>5000000035</v>
      </c>
      <c r="D65" s="64" t="s">
        <v>588</v>
      </c>
      <c r="E65" s="17" t="s">
        <v>589</v>
      </c>
      <c r="F65" s="64" t="s">
        <v>592</v>
      </c>
      <c r="G65" s="18" t="s">
        <v>593</v>
      </c>
      <c r="H65" s="19" t="s">
        <v>539</v>
      </c>
      <c r="I65" s="50">
        <v>4</v>
      </c>
      <c r="J65" s="26"/>
      <c r="K65" s="13"/>
      <c r="L65" s="13"/>
      <c r="M65" s="34"/>
      <c r="N65" s="35"/>
      <c r="O65" s="35"/>
    </row>
    <row r="66" s="1" customFormat="1" ht="36.4" customHeight="1" spans="1:15">
      <c r="A66" s="12">
        <f t="shared" si="4"/>
        <v>62</v>
      </c>
      <c r="B66" s="13" t="s">
        <v>390</v>
      </c>
      <c r="C66" s="14">
        <v>3000296663</v>
      </c>
      <c r="D66" s="15" t="s">
        <v>594</v>
      </c>
      <c r="E66" s="17" t="s">
        <v>595</v>
      </c>
      <c r="F66" s="15" t="s">
        <v>596</v>
      </c>
      <c r="G66" s="18" t="s">
        <v>597</v>
      </c>
      <c r="H66" s="19" t="s">
        <v>434</v>
      </c>
      <c r="I66" s="50">
        <v>100</v>
      </c>
      <c r="J66" s="26"/>
      <c r="K66" s="13"/>
      <c r="L66" s="13"/>
      <c r="M66" s="34"/>
      <c r="N66" s="35"/>
      <c r="O66" s="35"/>
    </row>
    <row r="67" s="1" customFormat="1" ht="36.4" customHeight="1" spans="1:15">
      <c r="A67" s="12"/>
      <c r="B67" s="13"/>
      <c r="C67" s="14"/>
      <c r="D67" s="15" t="s">
        <v>229</v>
      </c>
      <c r="E67" s="17"/>
      <c r="F67" s="20" t="s">
        <v>230</v>
      </c>
      <c r="G67" s="21"/>
      <c r="H67" s="22"/>
      <c r="I67" s="21"/>
      <c r="J67" s="27"/>
      <c r="K67" s="13"/>
      <c r="L67" s="13"/>
      <c r="M67" s="34"/>
      <c r="N67" s="35"/>
      <c r="O67" s="35"/>
    </row>
    <row r="68" s="1" customFormat="1" ht="54" customHeight="1" spans="1:13">
      <c r="A68" s="16" t="s">
        <v>231</v>
      </c>
      <c r="B68" s="16"/>
      <c r="C68" s="16"/>
      <c r="D68" s="16"/>
      <c r="E68" s="23"/>
      <c r="F68" s="24" t="s">
        <v>232</v>
      </c>
      <c r="G68" s="24"/>
      <c r="H68" s="24"/>
      <c r="I68" s="28" t="s">
        <v>233</v>
      </c>
      <c r="J68" s="28"/>
      <c r="K68" s="29"/>
      <c r="L68" s="29"/>
      <c r="M68" s="37" t="s">
        <v>234</v>
      </c>
    </row>
  </sheetData>
  <mergeCells count="2">
    <mergeCell ref="A68:D68"/>
    <mergeCell ref="I68:J68"/>
  </mergeCells>
  <conditionalFormatting sqref="C24">
    <cfRule type="duplicateValues" dxfId="0" priority="16"/>
  </conditionalFormatting>
  <conditionalFormatting sqref="C26">
    <cfRule type="duplicateValues" dxfId="0" priority="15"/>
  </conditionalFormatting>
  <conditionalFormatting sqref="C49">
    <cfRule type="duplicateValues" dxfId="0" priority="7"/>
  </conditionalFormatting>
  <conditionalFormatting sqref="C60">
    <cfRule type="duplicateValues" dxfId="0" priority="3"/>
  </conditionalFormatting>
  <conditionalFormatting sqref="C6:C7">
    <cfRule type="duplicateValues" dxfId="0" priority="22"/>
  </conditionalFormatting>
  <conditionalFormatting sqref="C9:C10">
    <cfRule type="duplicateValues" dxfId="0" priority="21"/>
  </conditionalFormatting>
  <conditionalFormatting sqref="C12:C13">
    <cfRule type="duplicateValues" dxfId="0" priority="20"/>
  </conditionalFormatting>
  <conditionalFormatting sqref="C15:C16">
    <cfRule type="duplicateValues" dxfId="0" priority="19"/>
  </conditionalFormatting>
  <conditionalFormatting sqref="C17:C18">
    <cfRule type="duplicateValues" dxfId="0" priority="18"/>
  </conditionalFormatting>
  <conditionalFormatting sqref="C20:C21">
    <cfRule type="duplicateValues" dxfId="0" priority="17"/>
  </conditionalFormatting>
  <conditionalFormatting sqref="C28:C29">
    <cfRule type="duplicateValues" dxfId="0" priority="14"/>
  </conditionalFormatting>
  <conditionalFormatting sqref="C31:C32">
    <cfRule type="duplicateValues" dxfId="0" priority="13"/>
  </conditionalFormatting>
  <conditionalFormatting sqref="C34:C35">
    <cfRule type="duplicateValues" dxfId="0" priority="12"/>
  </conditionalFormatting>
  <conditionalFormatting sqref="C37:C38">
    <cfRule type="duplicateValues" dxfId="0" priority="11"/>
  </conditionalFormatting>
  <conditionalFormatting sqref="C40:C41">
    <cfRule type="duplicateValues" dxfId="0" priority="10"/>
  </conditionalFormatting>
  <conditionalFormatting sqref="C43:C44">
    <cfRule type="duplicateValues" dxfId="0" priority="9"/>
  </conditionalFormatting>
  <conditionalFormatting sqref="C46:C47">
    <cfRule type="duplicateValues" dxfId="0" priority="8"/>
  </conditionalFormatting>
  <conditionalFormatting sqref="C51:C52">
    <cfRule type="duplicateValues" dxfId="0" priority="6"/>
  </conditionalFormatting>
  <conditionalFormatting sqref="C54:C55">
    <cfRule type="duplicateValues" dxfId="0" priority="5"/>
  </conditionalFormatting>
  <conditionalFormatting sqref="C57:C58">
    <cfRule type="duplicateValues" dxfId="0" priority="4"/>
  </conditionalFormatting>
  <conditionalFormatting sqref="C62:C63">
    <cfRule type="duplicateValues" dxfId="0" priority="2"/>
  </conditionalFormatting>
  <conditionalFormatting sqref="C65:C66">
    <cfRule type="duplicateValues" dxfId="0" priority="1"/>
  </conditionalFormatting>
  <pageMargins left="0.236220472440945" right="0.236220472440945" top="0.26" bottom="0.37" header="0.31496062992126" footer="0.31496062992126"/>
  <pageSetup paperSize="9" scale="59" fitToHeight="0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zoomScale="87" zoomScaleNormal="87" topLeftCell="C1" workbookViewId="0">
      <selection activeCell="M5" sqref="M5"/>
    </sheetView>
  </sheetViews>
  <sheetFormatPr defaultColWidth="9" defaultRowHeight="16.8" outlineLevelRow="7"/>
  <cols>
    <col min="1" max="1" width="9.33653846153846" style="1" customWidth="1"/>
    <col min="2" max="2" width="16.2019230769231" style="1" customWidth="1"/>
    <col min="3" max="3" width="16.7307692307692" style="1" customWidth="1"/>
    <col min="4" max="4" width="20.3942307692308" style="1" customWidth="1"/>
    <col min="5" max="5" width="39.7019230769231" style="1" customWidth="1"/>
    <col min="6" max="6" width="29" style="1" customWidth="1"/>
    <col min="7" max="7" width="46.7884615384615" style="1" customWidth="1"/>
    <col min="8" max="8" width="14.3365384615385" style="1" customWidth="1"/>
    <col min="9" max="9" width="13" style="1" customWidth="1"/>
    <col min="10" max="10" width="14.5288461538462" style="1" customWidth="1"/>
    <col min="11" max="11" width="13.4615384615385" style="1" customWidth="1"/>
    <col min="12" max="12" width="10.1346153846154" style="1" customWidth="1"/>
    <col min="13" max="13" width="12.6634615384615" style="1" customWidth="1"/>
    <col min="14" max="14" width="17.3942307692308" style="1" customWidth="1"/>
    <col min="15" max="16" width="9" style="1"/>
    <col min="17" max="16384" width="9" style="3"/>
  </cols>
  <sheetData>
    <row r="1" s="1" customFormat="1" ht="26.25" customHeight="1" spans="1:16">
      <c r="A1" s="4" t="s">
        <v>598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0"/>
      <c r="P1" s="30"/>
    </row>
    <row r="2" s="1" customFormat="1" ht="32.25" customHeight="1" spans="1:16">
      <c r="A2" s="6" t="s">
        <v>599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0"/>
      <c r="P2" s="30"/>
    </row>
    <row r="3" s="2" customFormat="1" ht="31.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7</v>
      </c>
      <c r="H3" s="7" t="s">
        <v>385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31" t="s">
        <v>387</v>
      </c>
    </row>
    <row r="4" s="2" customFormat="1" ht="62" customHeight="1" spans="1:15">
      <c r="A4" s="9" t="s">
        <v>15</v>
      </c>
      <c r="B4" s="10" t="s">
        <v>16</v>
      </c>
      <c r="C4" s="9" t="s">
        <v>17</v>
      </c>
      <c r="D4" s="11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32" t="s">
        <v>27</v>
      </c>
      <c r="N4" s="8" t="s">
        <v>389</v>
      </c>
      <c r="O4" s="33"/>
    </row>
    <row r="5" s="1" customFormat="1" ht="34.5" customHeight="1" spans="1:15">
      <c r="A5" s="12">
        <f>ROW()-4</f>
        <v>1</v>
      </c>
      <c r="B5" s="13" t="s">
        <v>600</v>
      </c>
      <c r="C5" s="14">
        <v>1000000025</v>
      </c>
      <c r="D5" s="15" t="s">
        <v>601</v>
      </c>
      <c r="E5" s="17" t="s">
        <v>602</v>
      </c>
      <c r="F5" s="15" t="s">
        <v>603</v>
      </c>
      <c r="G5" s="18" t="s">
        <v>604</v>
      </c>
      <c r="H5" s="19" t="s">
        <v>605</v>
      </c>
      <c r="I5" s="25">
        <v>40</v>
      </c>
      <c r="J5" s="26"/>
      <c r="K5" s="13"/>
      <c r="L5" s="13"/>
      <c r="M5" s="34"/>
      <c r="N5" s="35"/>
      <c r="O5" s="36"/>
    </row>
    <row r="6" s="1" customFormat="1" ht="34.5" customHeight="1" spans="1:15">
      <c r="A6" s="12">
        <f>ROW()-4</f>
        <v>2</v>
      </c>
      <c r="B6" s="13" t="s">
        <v>600</v>
      </c>
      <c r="C6" s="14">
        <v>3000052623</v>
      </c>
      <c r="D6" s="15" t="s">
        <v>606</v>
      </c>
      <c r="E6" s="17" t="s">
        <v>607</v>
      </c>
      <c r="F6" s="15" t="s">
        <v>608</v>
      </c>
      <c r="G6" s="18" t="s">
        <v>609</v>
      </c>
      <c r="H6" s="19" t="s">
        <v>610</v>
      </c>
      <c r="I6" s="25">
        <v>2</v>
      </c>
      <c r="J6" s="26"/>
      <c r="K6" s="13"/>
      <c r="L6" s="13"/>
      <c r="M6" s="34"/>
      <c r="N6" s="35"/>
      <c r="O6" s="30"/>
    </row>
    <row r="7" s="1" customFormat="1" ht="36.4" customHeight="1" spans="1:14">
      <c r="A7" s="12"/>
      <c r="B7" s="13"/>
      <c r="C7" s="14"/>
      <c r="D7" s="15" t="s">
        <v>229</v>
      </c>
      <c r="E7" s="17"/>
      <c r="F7" s="20" t="s">
        <v>230</v>
      </c>
      <c r="G7" s="21"/>
      <c r="H7" s="22"/>
      <c r="I7" s="21"/>
      <c r="J7" s="27"/>
      <c r="K7" s="13"/>
      <c r="L7" s="13"/>
      <c r="M7" s="34"/>
      <c r="N7" s="35"/>
    </row>
    <row r="8" s="1" customFormat="1" ht="54" customHeight="1" spans="1:13">
      <c r="A8" s="16" t="s">
        <v>231</v>
      </c>
      <c r="B8" s="16"/>
      <c r="C8" s="16"/>
      <c r="D8" s="16"/>
      <c r="E8" s="23"/>
      <c r="F8" s="24" t="s">
        <v>232</v>
      </c>
      <c r="G8" s="24"/>
      <c r="H8" s="24"/>
      <c r="I8" s="28" t="s">
        <v>233</v>
      </c>
      <c r="J8" s="28"/>
      <c r="K8" s="29"/>
      <c r="L8" s="29"/>
      <c r="M8" s="37" t="s">
        <v>234</v>
      </c>
    </row>
  </sheetData>
  <mergeCells count="2">
    <mergeCell ref="A8:D8"/>
    <mergeCell ref="I8:J8"/>
  </mergeCells>
  <conditionalFormatting sqref="C6">
    <cfRule type="duplicateValues" dxfId="0" priority="1"/>
  </conditionalFormatting>
  <pageMargins left="0.236220472440945" right="0.236220472440945" top="0.26" bottom="0.37" header="0.31496062992126" footer="0.31496062992126"/>
  <pageSetup paperSize="9" scale="5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中国铝业集团有限公司其他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项目1报价单</vt:lpstr>
      <vt:lpstr>项目2报价单 </vt:lpstr>
      <vt:lpstr>项目3报价单</vt:lpstr>
      <vt:lpstr>项目4报价单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He＇s gone.</cp:lastModifiedBy>
  <dcterms:created xsi:type="dcterms:W3CDTF">2025-09-10T11:14:00Z</dcterms:created>
  <cp:lastPrinted>2026-07-06T10:34:00Z</cp:lastPrinted>
  <dcterms:modified xsi:type="dcterms:W3CDTF">2026-07-22T11:19:19Z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2052-7.4.1.8983</vt:lpwstr>
  </property>
</Properties>
</file>